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mc:Choice Requires="x15">
      <x15ac:absPath xmlns:x15ac="http://schemas.microsoft.com/office/spreadsheetml/2010/11/ac" url="D:\HPOILGAS\C&amp;P\_FINAL\HIRING OF VEHICLE\FY 26-27\NAGALAND\TENDER DOCUMENT\FINAL\"/>
    </mc:Choice>
  </mc:AlternateContent>
  <xr:revisionPtr revIDLastSave="0" documentId="13_ncr:1_{BB23215D-01A5-4B15-B8CC-E90BEA324C9B}" xr6:coauthVersionLast="47" xr6:coauthVersionMax="47" xr10:uidLastSave="{00000000-0000-0000-0000-000000000000}"/>
  <bookViews>
    <workbookView xWindow="-108" yWindow="-108" windowWidth="23256" windowHeight="12456" xr2:uid="{00000000-000D-0000-FFFF-FFFF00000000}"/>
  </bookViews>
  <sheets>
    <sheet name="SOR"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30" i="2" l="1"/>
  <c r="J32" i="2"/>
  <c r="H26" i="2"/>
  <c r="I26" i="2" s="1"/>
  <c r="J26" i="2" s="1"/>
  <c r="H24" i="2"/>
  <c r="I24" i="2" s="1"/>
  <c r="J24" i="2" s="1"/>
  <c r="I22" i="2"/>
  <c r="J22" i="2" s="1"/>
  <c r="H22" i="2"/>
  <c r="H20" i="2"/>
  <c r="I20" i="2" s="1"/>
  <c r="J20" i="2" s="1"/>
  <c r="H18" i="2"/>
  <c r="I18" i="2" s="1"/>
  <c r="J18" i="2" s="1"/>
  <c r="H16" i="2"/>
  <c r="I16" i="2" s="1"/>
  <c r="J16" i="2" s="1"/>
  <c r="H14" i="2"/>
  <c r="I14" i="2" s="1"/>
  <c r="J14" i="2" s="1"/>
  <c r="H12" i="2"/>
  <c r="I12" i="2" s="1"/>
  <c r="J12" i="2" s="1"/>
  <c r="H10" i="2"/>
  <c r="I10" i="2" s="1"/>
  <c r="J10" i="2" s="1"/>
  <c r="H8" i="2"/>
  <c r="I8" i="2" s="1"/>
  <c r="J8" i="2" s="1"/>
  <c r="I28" i="2"/>
  <c r="J28" i="2" s="1"/>
  <c r="I30" i="2"/>
  <c r="J30" i="2" s="1"/>
</calcChain>
</file>

<file path=xl/sharedStrings.xml><?xml version="1.0" encoding="utf-8"?>
<sst xmlns="http://schemas.openxmlformats.org/spreadsheetml/2006/main" count="58" uniqueCount="53">
  <si>
    <t>SR No</t>
  </si>
  <si>
    <t>Product</t>
  </si>
  <si>
    <t>Quantity</t>
  </si>
  <si>
    <t>SCHEDULE OF RATES (SOR)</t>
  </si>
  <si>
    <t>Unit Rate inclusive of all taxes &amp; duties except GST</t>
  </si>
  <si>
    <t>UOM</t>
  </si>
  <si>
    <t>Each</t>
  </si>
  <si>
    <t>km</t>
  </si>
  <si>
    <t>hours</t>
  </si>
  <si>
    <t>lump sum</t>
  </si>
  <si>
    <t>(1)</t>
  </si>
  <si>
    <t>(2)</t>
  </si>
  <si>
    <t>(3)</t>
  </si>
  <si>
    <t>(4)</t>
  </si>
  <si>
    <t>(5)</t>
  </si>
  <si>
    <t>(6A)</t>
  </si>
  <si>
    <t>(6B)</t>
  </si>
  <si>
    <t>(7)= (5)+(6B)</t>
  </si>
  <si>
    <t>(8)= (7) X (4)</t>
  </si>
  <si>
    <t>GST (CGST&amp;SGST/UTGST or IGST)  (i.e. on cl. no. 4 )</t>
  </si>
  <si>
    <t>Unit Rate inclusive of all taxes &amp; duties with GST</t>
  </si>
  <si>
    <t>Total Amount  inclusive of all taxes &amp; duties with GST</t>
  </si>
  <si>
    <t>Hiring of CNG fuelled AC Swift Dzire/Toyota Etios (A/C)/ AC Hyundai Xcent/ Equivalent AC Sedan or higher variants of respective models (year 2025 or later) conforming to BS VI on Monthly basis with monthly fixed charges for 2500 km fixed running per month for the vehicle specification of SOR Item No. 1</t>
  </si>
  <si>
    <t>Hiring of CNG fuelled AC 7 seater Maruti Suzuki Ertiga or higher variants of respective models (year 2025 or later) conforming to BS VI on Monthly basis with monthly fixed charges for 2500 km fixed running per month for the vehicle specification of SOR Item No. 2</t>
  </si>
  <si>
    <t>Extra running km beyond quarterly fixed km i.e. 7500km/Quarter for SOR Item No.1</t>
  </si>
  <si>
    <t>Extra running km beyond quarterly fixed km i.e. 7500km/Quarter for SOR Item No.2</t>
  </si>
  <si>
    <t>Overnight halt Charges (Night Halt) for SOR Item No.1 &amp; 2</t>
  </si>
  <si>
    <t>Working on Holiday/Sunday (Mileage run shall be included in monthly mileage) for SOR Item No.1 &amp; 2</t>
  </si>
  <si>
    <t>Extra Hours beyond 12 hrs/day against SOR Item No.1 &amp; 2</t>
  </si>
  <si>
    <t>Hiring of Petrol/Diesel fuelled AC 7 seater Toyota Innova or higher variants of respective models on call Basis for daily fixed charges for 100 km fixed running per day for SOR Item No. 8</t>
  </si>
  <si>
    <t>Extra Hours beyond 12 hrs/day against SOR Item No.8</t>
  </si>
  <si>
    <t>Extra running kms beyond fix kms for on call basis vehicle</t>
  </si>
  <si>
    <t>Toll/Parking Charges for SOR Item No. 1 &amp; 2</t>
  </si>
  <si>
    <t>Fuel Escalation against SOR Item No. 1 &amp; 2</t>
  </si>
  <si>
    <r>
      <t>Decription :</t>
    </r>
    <r>
      <rPr>
        <sz val="11"/>
        <color theme="1"/>
        <rFont val="Aptos Display"/>
        <family val="2"/>
      </rPr>
      <t xml:space="preserve"> Hiring of CNG fuelled AC Swift Dzire/Toyota Etios (A/C)/ AC Hyundai Xcent/ Equivalent AC Sedan or higher variants of respective models (year 2025 or later) conforming to BS VI on Monthly basis with monthly fixed charges for 2500 km fixed running per month for the vehicle specification of SOR Item No. 1. Number of vehicles -1</t>
    </r>
  </si>
  <si>
    <r>
      <t>Decription :</t>
    </r>
    <r>
      <rPr>
        <sz val="11"/>
        <color theme="1"/>
        <rFont val="Aptos Display"/>
        <family val="2"/>
      </rPr>
      <t xml:space="preserve"> Hiring of CNG fuelled AC 7 seater Maruti Suzuki Ertiga or higher variants of respective models (year 2025 or later) conforming to BS VI on Monthly basis with monthly fixed charges for 2500 km fixed running per month for the vehicle specification of SOR Item No. 2. Number of vehicles -1</t>
    </r>
  </si>
  <si>
    <r>
      <t>Decription :</t>
    </r>
    <r>
      <rPr>
        <sz val="11"/>
        <color theme="1"/>
        <rFont val="Aptos Display"/>
        <family val="2"/>
      </rPr>
      <t xml:space="preserve"> Extra running km beyond quarterly fixed km i.e. 7500km/Quarter for SOR Item No.1</t>
    </r>
  </si>
  <si>
    <r>
      <t>Decription :</t>
    </r>
    <r>
      <rPr>
        <sz val="11"/>
        <color theme="1"/>
        <rFont val="Aptos Display"/>
        <family val="2"/>
      </rPr>
      <t xml:space="preserve"> Extra running km beyond quarterly fixed km i.e. 7500km/Quarter for SOR Item No.2</t>
    </r>
  </si>
  <si>
    <r>
      <t>Decription :</t>
    </r>
    <r>
      <rPr>
        <sz val="11"/>
        <color theme="1"/>
        <rFont val="Aptos Display"/>
        <family val="2"/>
      </rPr>
      <t xml:space="preserve"> Overnight Detention Charges (Night Hall) for SOR Item No.1 &amp; 2</t>
    </r>
  </si>
  <si>
    <r>
      <t>Decription :</t>
    </r>
    <r>
      <rPr>
        <sz val="11"/>
        <color theme="1"/>
        <rFont val="Aptos Display"/>
        <family val="2"/>
      </rPr>
      <t xml:space="preserve"> Working on Holiday/Sunday (Mileage run shall be included in monthly mileage) for SOR Item No.1 &amp; 2</t>
    </r>
  </si>
  <si>
    <r>
      <t>Decription :</t>
    </r>
    <r>
      <rPr>
        <sz val="11"/>
        <color theme="1"/>
        <rFont val="Aptos Display"/>
        <family val="2"/>
      </rPr>
      <t xml:space="preserve"> Extra Hours beyond 12 hrs/day against SOR Item No.1 &amp; 2</t>
    </r>
  </si>
  <si>
    <r>
      <t>Decription :</t>
    </r>
    <r>
      <rPr>
        <sz val="11"/>
        <color theme="1"/>
        <rFont val="Aptos Display"/>
        <family val="2"/>
      </rPr>
      <t xml:space="preserve"> Hiring of Petrol/Diesel fuelled AC 7 seater Toyota Innova or higher variants of respective models on call Basis for daily fixed charges for 100 km fixed running per day for SOR Item No. 8</t>
    </r>
  </si>
  <si>
    <r>
      <t>Decription :</t>
    </r>
    <r>
      <rPr>
        <sz val="11"/>
        <color theme="1"/>
        <rFont val="Aptos Display"/>
        <family val="2"/>
      </rPr>
      <t xml:space="preserve"> Extra Hours beyond 12 hrs/day against SOR Item No.8</t>
    </r>
  </si>
  <si>
    <r>
      <t>Decription :</t>
    </r>
    <r>
      <rPr>
        <sz val="11"/>
        <color theme="1"/>
        <rFont val="Aptos Display"/>
        <family val="2"/>
      </rPr>
      <t xml:space="preserve"> Extra running kms beyond fix kms for on call basis vehicle</t>
    </r>
  </si>
  <si>
    <r>
      <t>Decription :</t>
    </r>
    <r>
      <rPr>
        <sz val="11"/>
        <color theme="1"/>
        <rFont val="Aptos Display"/>
        <family val="2"/>
      </rPr>
      <t xml:space="preserve"> Toll/Parking Charges for SOR Item No. 1 &amp; 2</t>
    </r>
  </si>
  <si>
    <r>
      <t>Decription :</t>
    </r>
    <r>
      <rPr>
        <sz val="11"/>
        <color theme="1"/>
        <rFont val="Aptos Display"/>
        <family val="2"/>
      </rPr>
      <t xml:space="preserve"> Fuel Escalation against SOR Item No. 1 &amp; 2</t>
    </r>
  </si>
  <si>
    <t>Total Amount of inclusive of all taxes &amp; duties with GST</t>
  </si>
  <si>
    <t>months</t>
  </si>
  <si>
    <t>day</t>
  </si>
  <si>
    <t>rs</t>
  </si>
  <si>
    <t>HIRING OF CNG FUELLED VEHICLES AT NAGALAND GA</t>
  </si>
  <si>
    <t>Bidder Name</t>
  </si>
  <si>
    <t>TENDER NO: HOGPL/2026-27/CANDP/034DATED:04.11.2026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</si>
</sst>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indexed="8"/>
      <name val="Aptos Display"/>
      <family val="2"/>
    </font>
    <font>
      <sz val="11"/>
      <color theme="1"/>
      <name val="Aptos Display"/>
      <family val="2"/>
    </font>
    <font>
      <b/>
      <sz val="11"/>
      <color theme="1"/>
      <name val="Aptos Display"/>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cellStyleXfs>
  <cellXfs count="29">
    <xf numFmtId="0" fontId="0" fillId="0" borderId="0" xfId="0"/>
    <xf numFmtId="0" fontId="19" fillId="0" borderId="0" xfId="0" applyFont="1" applyAlignment="1" applyProtection="1">
      <alignment vertical="center"/>
      <protection hidden="1"/>
    </xf>
    <xf numFmtId="0" fontId="20" fillId="0" borderId="10" xfId="0" applyFont="1" applyBorder="1" applyAlignment="1" applyProtection="1">
      <alignment horizontal="center" vertical="center" wrapText="1"/>
      <protection hidden="1"/>
    </xf>
    <xf numFmtId="0" fontId="19" fillId="0" borderId="0" xfId="0" applyFont="1" applyProtection="1">
      <protection hidden="1"/>
    </xf>
    <xf numFmtId="0" fontId="18" fillId="0" borderId="10" xfId="0" quotePrefix="1" applyFont="1" applyBorder="1" applyAlignment="1" applyProtection="1">
      <alignment horizontal="center" vertical="center" wrapText="1"/>
      <protection hidden="1"/>
    </xf>
    <xf numFmtId="0" fontId="18" fillId="0" borderId="10" xfId="0" applyFont="1" applyBorder="1" applyAlignment="1" applyProtection="1">
      <alignment horizontal="center" vertical="center" wrapText="1"/>
      <protection hidden="1"/>
    </xf>
    <xf numFmtId="0" fontId="20" fillId="0" borderId="10" xfId="0" applyFont="1" applyBorder="1" applyAlignment="1" applyProtection="1">
      <alignment horizontal="left" vertical="center" wrapText="1"/>
      <protection hidden="1"/>
    </xf>
    <xf numFmtId="0" fontId="20" fillId="0" borderId="10" xfId="0" applyFont="1" applyBorder="1" applyAlignment="1" applyProtection="1">
      <alignment horizontal="right" vertical="center" wrapText="1"/>
      <protection hidden="1"/>
    </xf>
    <xf numFmtId="43" fontId="20" fillId="0" borderId="10" xfId="0" applyNumberFormat="1" applyFont="1" applyBorder="1" applyAlignment="1" applyProtection="1">
      <alignment horizontal="center" vertical="center" wrapText="1"/>
      <protection hidden="1"/>
    </xf>
    <xf numFmtId="0" fontId="20" fillId="0" borderId="0" xfId="0" applyFont="1" applyProtection="1">
      <protection hidden="1"/>
    </xf>
    <xf numFmtId="9" fontId="19" fillId="33" borderId="10" xfId="0" applyNumberFormat="1" applyFont="1" applyFill="1" applyBorder="1" applyAlignment="1" applyProtection="1">
      <alignment horizontal="center" vertical="center" wrapText="1"/>
      <protection locked="0"/>
    </xf>
    <xf numFmtId="0" fontId="19" fillId="33" borderId="10" xfId="0" applyFont="1" applyFill="1" applyBorder="1" applyAlignment="1" applyProtection="1">
      <alignment horizontal="center" vertical="center" wrapText="1"/>
      <protection locked="0"/>
    </xf>
    <xf numFmtId="43" fontId="19" fillId="0" borderId="10" xfId="0" applyNumberFormat="1" applyFont="1" applyBorder="1" applyAlignment="1" applyProtection="1">
      <alignment horizontal="center" vertical="center" wrapText="1"/>
      <protection hidden="1"/>
    </xf>
    <xf numFmtId="0" fontId="19" fillId="0" borderId="10" xfId="0" applyFont="1" applyBorder="1" applyAlignment="1" applyProtection="1">
      <alignment horizontal="center" vertical="center" wrapText="1"/>
      <protection hidden="1"/>
    </xf>
    <xf numFmtId="0" fontId="19" fillId="0" borderId="11" xfId="0" applyFont="1" applyBorder="1" applyAlignment="1" applyProtection="1">
      <alignment horizontal="center" vertical="center" wrapText="1"/>
      <protection hidden="1"/>
    </xf>
    <xf numFmtId="0" fontId="19" fillId="0" borderId="12" xfId="0" applyFont="1" applyBorder="1" applyAlignment="1" applyProtection="1">
      <alignment horizontal="center" vertical="center" wrapText="1"/>
      <protection hidden="1"/>
    </xf>
    <xf numFmtId="0" fontId="20" fillId="0" borderId="10" xfId="0" applyFont="1" applyBorder="1" applyAlignment="1" applyProtection="1">
      <alignment horizontal="right" vertical="center" wrapText="1"/>
      <protection hidden="1"/>
    </xf>
    <xf numFmtId="0" fontId="20" fillId="0" borderId="13" xfId="0" applyFont="1" applyBorder="1" applyAlignment="1" applyProtection="1">
      <alignment horizontal="right" vertical="center"/>
      <protection hidden="1"/>
    </xf>
    <xf numFmtId="0" fontId="20" fillId="0" borderId="14" xfId="0" applyFont="1" applyBorder="1" applyAlignment="1" applyProtection="1">
      <alignment horizontal="right" vertical="center"/>
      <protection hidden="1"/>
    </xf>
    <xf numFmtId="0" fontId="20" fillId="0" borderId="15" xfId="0" applyFont="1" applyBorder="1" applyAlignment="1" applyProtection="1">
      <alignment horizontal="right" vertical="center"/>
      <protection hidden="1"/>
    </xf>
    <xf numFmtId="0" fontId="20" fillId="33" borderId="13" xfId="0" applyFont="1" applyFill="1" applyBorder="1" applyAlignment="1" applyProtection="1">
      <alignment horizontal="center" vertical="center"/>
      <protection locked="0"/>
    </xf>
    <xf numFmtId="0" fontId="20" fillId="33" borderId="14" xfId="0" applyFont="1" applyFill="1" applyBorder="1" applyAlignment="1" applyProtection="1">
      <alignment horizontal="center" vertical="center"/>
      <protection locked="0"/>
    </xf>
    <xf numFmtId="0" fontId="20" fillId="33" borderId="15" xfId="0" applyFont="1" applyFill="1" applyBorder="1" applyAlignment="1" applyProtection="1">
      <alignment horizontal="center" vertical="center"/>
      <protection locked="0"/>
    </xf>
    <xf numFmtId="43" fontId="19" fillId="0" borderId="10" xfId="42" applyFont="1" applyFill="1" applyBorder="1" applyAlignment="1" applyProtection="1">
      <alignment horizontal="center" vertical="center" wrapText="1"/>
      <protection hidden="1"/>
    </xf>
    <xf numFmtId="43" fontId="19" fillId="33" borderId="10" xfId="42" applyFont="1" applyFill="1" applyBorder="1" applyAlignment="1" applyProtection="1">
      <alignment horizontal="center" vertical="center" wrapText="1"/>
      <protection locked="0"/>
    </xf>
    <xf numFmtId="0" fontId="19" fillId="0" borderId="0" xfId="0" applyFont="1" applyAlignment="1" applyProtection="1">
      <alignment horizontal="center" vertical="center"/>
      <protection hidden="1"/>
    </xf>
    <xf numFmtId="0" fontId="20" fillId="0" borderId="10" xfId="0" applyFont="1" applyBorder="1" applyAlignment="1" applyProtection="1">
      <alignment horizontal="center" vertical="center"/>
      <protection hidden="1"/>
    </xf>
    <xf numFmtId="9" fontId="19" fillId="0" borderId="10" xfId="0" applyNumberFormat="1" applyFont="1" applyBorder="1" applyAlignment="1" applyProtection="1">
      <alignment horizontal="center" vertical="center" wrapText="1"/>
      <protection hidden="1"/>
    </xf>
    <xf numFmtId="0" fontId="20" fillId="0" borderId="10" xfId="0" applyFont="1" applyBorder="1" applyAlignment="1" applyProtection="1">
      <alignment horizontal="center" vertical="center" wrapText="1"/>
      <protection hidden="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alcChain.xml" Type="http://schemas.openxmlformats.org/officeDocument/2006/relationships/calcChain"/></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32"/>
  <sheetViews>
    <sheetView showGridLines="0" tabSelected="1" workbookViewId="0">
      <selection activeCell="G28" sqref="G28:G29"/>
    </sheetView>
  </sheetViews>
  <sheetFormatPr defaultRowHeight="14.4" x14ac:dyDescent="0.3"/>
  <cols>
    <col min="1" max="1" style="3" width="8.88671875" collapsed="false"/>
    <col min="2" max="2" customWidth="true" style="3" width="6.77734375" collapsed="false"/>
    <col min="3" max="3" customWidth="true" style="3" width="73.88671875" collapsed="false"/>
    <col min="4" max="4" customWidth="true" style="3" width="13.44140625" collapsed="false"/>
    <col min="5" max="5" customWidth="true" style="3" width="12.33203125" collapsed="false"/>
    <col min="6" max="6" customWidth="true" style="3" width="17.5546875" collapsed="false"/>
    <col min="7" max="7" customWidth="true" style="3" width="7.44140625" collapsed="false"/>
    <col min="8" max="8" customWidth="true" style="3" width="16.5546875" collapsed="false"/>
    <col min="9" max="9" customWidth="true" style="3" width="20.33203125" collapsed="false"/>
    <col min="10" max="10" customWidth="true" style="3" width="21.0" collapsed="false"/>
    <col min="11" max="16384" style="3" width="8.88671875" collapsed="false"/>
  </cols>
  <sheetData>
    <row r="1" spans="2:10" s="1" customFormat="1" ht="30" customHeight="1" x14ac:dyDescent="0.3">
      <c r="B1" s="25"/>
      <c r="C1" s="25"/>
      <c r="D1" s="25"/>
      <c r="E1" s="25"/>
      <c r="F1" s="25"/>
      <c r="G1" s="25"/>
      <c r="H1" s="25"/>
      <c r="I1" s="25"/>
      <c r="J1" s="25"/>
    </row>
    <row r="2" spans="2:10" s="1" customFormat="1" ht="30" customHeight="1" x14ac:dyDescent="0.3">
      <c r="B2" s="26" t="s">
        <v>3</v>
      </c>
      <c r="C2" s="26"/>
      <c r="D2" s="26"/>
      <c r="E2" s="26"/>
      <c r="F2" s="26"/>
      <c r="G2" s="26"/>
      <c r="H2" s="26"/>
      <c r="I2" s="26"/>
      <c r="J2" s="26"/>
    </row>
    <row r="3" spans="2:10" s="1" customFormat="1" ht="30" customHeight="1" x14ac:dyDescent="0.3">
      <c r="B3" s="26" t="s">
        <v>50</v>
      </c>
      <c r="C3" s="26"/>
      <c r="D3" s="26"/>
      <c r="E3" s="26"/>
      <c r="F3" s="26"/>
      <c r="G3" s="26"/>
      <c r="H3" s="26"/>
      <c r="I3" s="26"/>
      <c r="J3" s="26"/>
    </row>
    <row r="4" spans="2:10" s="1" customFormat="1" ht="30" customHeight="1" x14ac:dyDescent="0.3">
      <c r="B4" s="26" t="s">
        <v>52</v>
      </c>
      <c r="C4" s="26"/>
      <c r="D4" s="26"/>
      <c r="E4" s="26"/>
      <c r="F4" s="26"/>
      <c r="G4" s="26"/>
      <c r="H4" s="26"/>
      <c r="I4" s="26"/>
      <c r="J4" s="26"/>
    </row>
    <row r="5" spans="2:10" s="1" customFormat="1" ht="30" customHeight="1" x14ac:dyDescent="0.3">
      <c r="B5" s="17" t="s">
        <v>51</v>
      </c>
      <c r="C5" s="18"/>
      <c r="D5" s="18"/>
      <c r="E5" s="19"/>
      <c r="F5" s="20"/>
      <c r="G5" s="21"/>
      <c r="H5" s="21"/>
      <c r="I5" s="21"/>
      <c r="J5" s="22"/>
    </row>
    <row r="6" spans="2:10" ht="59.4" customHeight="1" x14ac:dyDescent="0.3">
      <c r="B6" s="2" t="s">
        <v>0</v>
      </c>
      <c r="C6" s="2" t="s">
        <v>1</v>
      </c>
      <c r="D6" s="2" t="s">
        <v>5</v>
      </c>
      <c r="E6" s="2" t="s">
        <v>2</v>
      </c>
      <c r="F6" s="2" t="s">
        <v>4</v>
      </c>
      <c r="G6" s="28" t="s">
        <v>19</v>
      </c>
      <c r="H6" s="28"/>
      <c r="I6" s="2" t="s">
        <v>20</v>
      </c>
      <c r="J6" s="2" t="s">
        <v>21</v>
      </c>
    </row>
    <row r="7" spans="2:10" x14ac:dyDescent="0.3">
      <c r="B7" s="4" t="s">
        <v>10</v>
      </c>
      <c r="C7" s="4" t="s">
        <v>11</v>
      </c>
      <c r="D7" s="4" t="s">
        <v>12</v>
      </c>
      <c r="E7" s="5" t="s">
        <v>13</v>
      </c>
      <c r="F7" s="5" t="s">
        <v>14</v>
      </c>
      <c r="G7" s="5" t="s">
        <v>15</v>
      </c>
      <c r="H7" s="5" t="s">
        <v>16</v>
      </c>
      <c r="I7" s="5" t="s">
        <v>17</v>
      </c>
      <c r="J7" s="5" t="s">
        <v>18</v>
      </c>
    </row>
    <row r="8" spans="2:10" ht="67.2" customHeight="1" x14ac:dyDescent="0.3">
      <c r="B8" s="13">
        <v>1</v>
      </c>
      <c r="C8" s="6" t="s">
        <v>22</v>
      </c>
      <c r="D8" s="14" t="s">
        <v>47</v>
      </c>
      <c r="E8" s="14">
        <v>22</v>
      </c>
      <c r="F8" s="24"/>
      <c r="G8" s="10"/>
      <c r="H8" s="12">
        <f>F8*G8</f>
        <v>0</v>
      </c>
      <c r="I8" s="12">
        <f>F8+H8</f>
        <v>0</v>
      </c>
      <c r="J8" s="12">
        <f>I8*E8</f>
        <v>0</v>
      </c>
    </row>
    <row r="9" spans="2:10" ht="74.400000000000006" customHeight="1" x14ac:dyDescent="0.3">
      <c r="B9" s="13"/>
      <c r="C9" s="6" t="s">
        <v>34</v>
      </c>
      <c r="D9" s="15"/>
      <c r="E9" s="15"/>
      <c r="F9" s="24"/>
      <c r="G9" s="11"/>
      <c r="H9" s="13"/>
      <c r="I9" s="13"/>
      <c r="J9" s="13"/>
    </row>
    <row r="10" spans="2:10" ht="62.4" customHeight="1" x14ac:dyDescent="0.3">
      <c r="B10" s="13">
        <v>2</v>
      </c>
      <c r="C10" s="6" t="s">
        <v>23</v>
      </c>
      <c r="D10" s="14" t="s">
        <v>47</v>
      </c>
      <c r="E10" s="14">
        <v>24</v>
      </c>
      <c r="F10" s="24"/>
      <c r="G10" s="10"/>
      <c r="H10" s="12">
        <f t="shared" ref="H10" si="0">F10*G10</f>
        <v>0</v>
      </c>
      <c r="I10" s="12">
        <f t="shared" ref="I10" si="1">F10+H10</f>
        <v>0</v>
      </c>
      <c r="J10" s="12">
        <f t="shared" ref="J10" si="2">I10*E10</f>
        <v>0</v>
      </c>
    </row>
    <row r="11" spans="2:10" ht="62.4" customHeight="1" x14ac:dyDescent="0.3">
      <c r="B11" s="13"/>
      <c r="C11" s="6" t="s">
        <v>35</v>
      </c>
      <c r="D11" s="15"/>
      <c r="E11" s="15"/>
      <c r="F11" s="24"/>
      <c r="G11" s="11"/>
      <c r="H11" s="13"/>
      <c r="I11" s="13"/>
      <c r="J11" s="13"/>
    </row>
    <row r="12" spans="2:10" ht="35.4" customHeight="1" x14ac:dyDescent="0.3">
      <c r="B12" s="13">
        <v>3</v>
      </c>
      <c r="C12" s="6" t="s">
        <v>24</v>
      </c>
      <c r="D12" s="14" t="s">
        <v>7</v>
      </c>
      <c r="E12" s="14">
        <v>2200</v>
      </c>
      <c r="F12" s="24"/>
      <c r="G12" s="10"/>
      <c r="H12" s="12">
        <f t="shared" ref="H12" si="3">F12*G12</f>
        <v>0</v>
      </c>
      <c r="I12" s="12">
        <f t="shared" ref="I12" si="4">F12+H12</f>
        <v>0</v>
      </c>
      <c r="J12" s="12">
        <f t="shared" ref="J12" si="5">I12*E12</f>
        <v>0</v>
      </c>
    </row>
    <row r="13" spans="2:10" ht="37.799999999999997" customHeight="1" x14ac:dyDescent="0.3">
      <c r="B13" s="13"/>
      <c r="C13" s="6" t="s">
        <v>36</v>
      </c>
      <c r="D13" s="15"/>
      <c r="E13" s="15"/>
      <c r="F13" s="24"/>
      <c r="G13" s="11"/>
      <c r="H13" s="13"/>
      <c r="I13" s="13"/>
      <c r="J13" s="13"/>
    </row>
    <row r="14" spans="2:10" ht="31.8" customHeight="1" x14ac:dyDescent="0.3">
      <c r="B14" s="13">
        <v>4</v>
      </c>
      <c r="C14" s="6" t="s">
        <v>25</v>
      </c>
      <c r="D14" s="14" t="s">
        <v>7</v>
      </c>
      <c r="E14" s="14">
        <v>2400</v>
      </c>
      <c r="F14" s="24"/>
      <c r="G14" s="10"/>
      <c r="H14" s="12">
        <f t="shared" ref="H14" si="6">F14*G14</f>
        <v>0</v>
      </c>
      <c r="I14" s="12">
        <f t="shared" ref="I14" si="7">F14+H14</f>
        <v>0</v>
      </c>
      <c r="J14" s="12">
        <f t="shared" ref="J14" si="8">I14*E14</f>
        <v>0</v>
      </c>
    </row>
    <row r="15" spans="2:10" ht="34.799999999999997" customHeight="1" x14ac:dyDescent="0.3">
      <c r="B15" s="13"/>
      <c r="C15" s="6" t="s">
        <v>37</v>
      </c>
      <c r="D15" s="15"/>
      <c r="E15" s="15"/>
      <c r="F15" s="24"/>
      <c r="G15" s="11"/>
      <c r="H15" s="13"/>
      <c r="I15" s="13"/>
      <c r="J15" s="13"/>
    </row>
    <row r="16" spans="2:10" ht="27.6" customHeight="1" x14ac:dyDescent="0.3">
      <c r="B16" s="13">
        <v>5</v>
      </c>
      <c r="C16" s="6" t="s">
        <v>26</v>
      </c>
      <c r="D16" s="14" t="s">
        <v>6</v>
      </c>
      <c r="E16" s="14">
        <v>72</v>
      </c>
      <c r="F16" s="24"/>
      <c r="G16" s="10"/>
      <c r="H16" s="12">
        <f t="shared" ref="H16" si="9">F16*G16</f>
        <v>0</v>
      </c>
      <c r="I16" s="12">
        <f t="shared" ref="I16" si="10">F16+H16</f>
        <v>0</v>
      </c>
      <c r="J16" s="12">
        <f t="shared" ref="J16" si="11">I16*E16</f>
        <v>0</v>
      </c>
    </row>
    <row r="17" spans="2:10" ht="31.8" customHeight="1" x14ac:dyDescent="0.3">
      <c r="B17" s="13"/>
      <c r="C17" s="6" t="s">
        <v>38</v>
      </c>
      <c r="D17" s="15"/>
      <c r="E17" s="15"/>
      <c r="F17" s="24"/>
      <c r="G17" s="11"/>
      <c r="H17" s="13"/>
      <c r="I17" s="13"/>
      <c r="J17" s="13"/>
    </row>
    <row r="18" spans="2:10" ht="37.200000000000003" customHeight="1" x14ac:dyDescent="0.3">
      <c r="B18" s="13">
        <v>6</v>
      </c>
      <c r="C18" s="6" t="s">
        <v>27</v>
      </c>
      <c r="D18" s="14" t="s">
        <v>6</v>
      </c>
      <c r="E18" s="14">
        <v>50</v>
      </c>
      <c r="F18" s="24"/>
      <c r="G18" s="10"/>
      <c r="H18" s="12">
        <f t="shared" ref="H18" si="12">F18*G18</f>
        <v>0</v>
      </c>
      <c r="I18" s="12">
        <f t="shared" ref="I18" si="13">F18+H18</f>
        <v>0</v>
      </c>
      <c r="J18" s="12">
        <f t="shared" ref="J18" si="14">I18*E18</f>
        <v>0</v>
      </c>
    </row>
    <row r="19" spans="2:10" ht="36" customHeight="1" x14ac:dyDescent="0.3">
      <c r="B19" s="13"/>
      <c r="C19" s="6" t="s">
        <v>39</v>
      </c>
      <c r="D19" s="15"/>
      <c r="E19" s="15"/>
      <c r="F19" s="24"/>
      <c r="G19" s="11"/>
      <c r="H19" s="13"/>
      <c r="I19" s="13"/>
      <c r="J19" s="13"/>
    </row>
    <row r="20" spans="2:10" ht="27" customHeight="1" x14ac:dyDescent="0.3">
      <c r="B20" s="13">
        <v>7</v>
      </c>
      <c r="C20" s="6" t="s">
        <v>28</v>
      </c>
      <c r="D20" s="14" t="s">
        <v>8</v>
      </c>
      <c r="E20" s="14">
        <v>700</v>
      </c>
      <c r="F20" s="24"/>
      <c r="G20" s="10"/>
      <c r="H20" s="12">
        <f t="shared" ref="H20" si="15">F20*G20</f>
        <v>0</v>
      </c>
      <c r="I20" s="12">
        <f t="shared" ref="I20" si="16">F20+H20</f>
        <v>0</v>
      </c>
      <c r="J20" s="12">
        <f t="shared" ref="J20" si="17">I20*E20</f>
        <v>0</v>
      </c>
    </row>
    <row r="21" spans="2:10" ht="27" customHeight="1" x14ac:dyDescent="0.3">
      <c r="B21" s="13"/>
      <c r="C21" s="6" t="s">
        <v>40</v>
      </c>
      <c r="D21" s="15"/>
      <c r="E21" s="15"/>
      <c r="F21" s="24"/>
      <c r="G21" s="11"/>
      <c r="H21" s="13"/>
      <c r="I21" s="13"/>
      <c r="J21" s="13"/>
    </row>
    <row r="22" spans="2:10" ht="50.4" customHeight="1" x14ac:dyDescent="0.3">
      <c r="B22" s="13">
        <v>8</v>
      </c>
      <c r="C22" s="6" t="s">
        <v>29</v>
      </c>
      <c r="D22" s="14" t="s">
        <v>48</v>
      </c>
      <c r="E22" s="14">
        <v>20</v>
      </c>
      <c r="F22" s="24"/>
      <c r="G22" s="10"/>
      <c r="H22" s="12">
        <f t="shared" ref="H22" si="18">F22*G22</f>
        <v>0</v>
      </c>
      <c r="I22" s="12">
        <f t="shared" ref="I22" si="19">F22+H22</f>
        <v>0</v>
      </c>
      <c r="J22" s="12">
        <f t="shared" ref="J22" si="20">I22*E22</f>
        <v>0</v>
      </c>
    </row>
    <row r="23" spans="2:10" ht="54.6" customHeight="1" x14ac:dyDescent="0.3">
      <c r="B23" s="13"/>
      <c r="C23" s="6" t="s">
        <v>41</v>
      </c>
      <c r="D23" s="15"/>
      <c r="E23" s="15"/>
      <c r="F23" s="24"/>
      <c r="G23" s="11"/>
      <c r="H23" s="13"/>
      <c r="I23" s="13"/>
      <c r="J23" s="13"/>
    </row>
    <row r="24" spans="2:10" ht="24.6" customHeight="1" x14ac:dyDescent="0.3">
      <c r="B24" s="13">
        <v>9</v>
      </c>
      <c r="C24" s="6" t="s">
        <v>30</v>
      </c>
      <c r="D24" s="14" t="s">
        <v>8</v>
      </c>
      <c r="E24" s="14">
        <v>40</v>
      </c>
      <c r="F24" s="24"/>
      <c r="G24" s="10"/>
      <c r="H24" s="12">
        <f t="shared" ref="H24" si="21">F24*G24</f>
        <v>0</v>
      </c>
      <c r="I24" s="12">
        <f t="shared" ref="I24" si="22">F24+H24</f>
        <v>0</v>
      </c>
      <c r="J24" s="12">
        <f t="shared" ref="J24" si="23">I24*E24</f>
        <v>0</v>
      </c>
    </row>
    <row r="25" spans="2:10" ht="26.4" customHeight="1" x14ac:dyDescent="0.3">
      <c r="B25" s="13"/>
      <c r="C25" s="6" t="s">
        <v>42</v>
      </c>
      <c r="D25" s="15"/>
      <c r="E25" s="15"/>
      <c r="F25" s="24"/>
      <c r="G25" s="11"/>
      <c r="H25" s="13"/>
      <c r="I25" s="13"/>
      <c r="J25" s="13"/>
    </row>
    <row r="26" spans="2:10" ht="33.6" customHeight="1" x14ac:dyDescent="0.3">
      <c r="B26" s="13">
        <v>10</v>
      </c>
      <c r="C26" s="6" t="s">
        <v>31</v>
      </c>
      <c r="D26" s="14" t="s">
        <v>7</v>
      </c>
      <c r="E26" s="14">
        <v>600</v>
      </c>
      <c r="F26" s="24"/>
      <c r="G26" s="10"/>
      <c r="H26" s="12">
        <f t="shared" ref="H26" si="24">F26*G26</f>
        <v>0</v>
      </c>
      <c r="I26" s="12">
        <f t="shared" ref="I26" si="25">F26+H26</f>
        <v>0</v>
      </c>
      <c r="J26" s="12">
        <f t="shared" ref="J26" si="26">I26*E26</f>
        <v>0</v>
      </c>
    </row>
    <row r="27" spans="2:10" ht="28.2" customHeight="1" x14ac:dyDescent="0.3">
      <c r="B27" s="13"/>
      <c r="C27" s="6" t="s">
        <v>43</v>
      </c>
      <c r="D27" s="15"/>
      <c r="E27" s="15"/>
      <c r="F27" s="24"/>
      <c r="G27" s="11"/>
      <c r="H27" s="13"/>
      <c r="I27" s="13"/>
      <c r="J27" s="13"/>
    </row>
    <row r="28" spans="2:10" ht="33.6" customHeight="1" x14ac:dyDescent="0.3">
      <c r="B28" s="13">
        <v>11</v>
      </c>
      <c r="C28" s="6" t="s">
        <v>32</v>
      </c>
      <c r="D28" s="14" t="s">
        <v>9</v>
      </c>
      <c r="E28" s="14">
        <v>15000</v>
      </c>
      <c r="F28" s="23">
        <v>1</v>
      </c>
      <c r="G28" s="27"/>
      <c r="H28" s="12"/>
      <c r="I28" s="12">
        <f>F28</f>
        <v>1</v>
      </c>
      <c r="J28" s="12">
        <f>I28*E28</f>
        <v>15000</v>
      </c>
    </row>
    <row r="29" spans="2:10" ht="24.6" customHeight="1" x14ac:dyDescent="0.3">
      <c r="B29" s="13"/>
      <c r="C29" s="6" t="s">
        <v>44</v>
      </c>
      <c r="D29" s="15"/>
      <c r="E29" s="15"/>
      <c r="F29" s="23"/>
      <c r="G29" s="13"/>
      <c r="H29" s="13"/>
      <c r="I29" s="13"/>
      <c r="J29" s="13"/>
    </row>
    <row r="30" spans="2:10" ht="30.6" customHeight="1" x14ac:dyDescent="0.3">
      <c r="B30" s="13">
        <v>12</v>
      </c>
      <c r="C30" s="6" t="s">
        <v>33</v>
      </c>
      <c r="D30" s="14" t="s">
        <v>49</v>
      </c>
      <c r="E30" s="14">
        <v>80000</v>
      </c>
      <c r="F30" s="23">
        <v>1</v>
      </c>
      <c r="G30" s="10"/>
      <c r="H30" s="12">
        <f>F30*G30</f>
        <v>0</v>
      </c>
      <c r="I30" s="12">
        <f t="shared" ref="I30" si="27">F30+H30</f>
        <v>1</v>
      </c>
      <c r="J30" s="12">
        <f>I30*E30</f>
        <v>80000</v>
      </c>
    </row>
    <row r="31" spans="2:10" ht="24" customHeight="1" x14ac:dyDescent="0.3">
      <c r="B31" s="13"/>
      <c r="C31" s="6" t="s">
        <v>45</v>
      </c>
      <c r="D31" s="15"/>
      <c r="E31" s="15"/>
      <c r="F31" s="23"/>
      <c r="G31" s="11"/>
      <c r="H31" s="13"/>
      <c r="I31" s="13"/>
      <c r="J31" s="13"/>
    </row>
    <row r="32" spans="2:10" s="9" customFormat="1" ht="25.8" customHeight="1" x14ac:dyDescent="0.3">
      <c r="B32" s="16" t="s">
        <v>46</v>
      </c>
      <c r="C32" s="16"/>
      <c r="D32" s="7"/>
      <c r="E32" s="2"/>
      <c r="F32" s="2"/>
      <c r="G32" s="2"/>
      <c r="H32" s="2"/>
      <c r="I32" s="2"/>
      <c r="J32" s="8">
        <f>SUM(J8:J31)</f>
        <v>95000</v>
      </c>
    </row>
  </sheetData>
  <sheetProtection password="A524" sheet="true" scenarios="true" objects="true"/>
  <mergeCells count="104">
    <mergeCell ref="I20:I21"/>
    <mergeCell ref="G22:G23"/>
    <mergeCell ref="H22:H23"/>
    <mergeCell ref="I22:I23"/>
    <mergeCell ref="G24:G25"/>
    <mergeCell ref="H24:H25"/>
    <mergeCell ref="I24:I25"/>
    <mergeCell ref="G6:H6"/>
    <mergeCell ref="G8:G9"/>
    <mergeCell ref="H8:H9"/>
    <mergeCell ref="I8:I9"/>
    <mergeCell ref="G10:G11"/>
    <mergeCell ref="H10:H11"/>
    <mergeCell ref="I10:I11"/>
    <mergeCell ref="G12:G13"/>
    <mergeCell ref="H12:H13"/>
    <mergeCell ref="I12:I13"/>
    <mergeCell ref="J22:J23"/>
    <mergeCell ref="E24:E25"/>
    <mergeCell ref="F24:F25"/>
    <mergeCell ref="J24:J25"/>
    <mergeCell ref="E26:E27"/>
    <mergeCell ref="F26:F27"/>
    <mergeCell ref="J26:J27"/>
    <mergeCell ref="E28:E29"/>
    <mergeCell ref="F28:F29"/>
    <mergeCell ref="J28:J29"/>
    <mergeCell ref="G26:G27"/>
    <mergeCell ref="H26:H27"/>
    <mergeCell ref="I26:I27"/>
    <mergeCell ref="G28:G29"/>
    <mergeCell ref="H28:H29"/>
    <mergeCell ref="I28:I29"/>
    <mergeCell ref="J18:J19"/>
    <mergeCell ref="B20:B21"/>
    <mergeCell ref="E20:E21"/>
    <mergeCell ref="F20:F21"/>
    <mergeCell ref="J20:J21"/>
    <mergeCell ref="D8:D9"/>
    <mergeCell ref="D10:D11"/>
    <mergeCell ref="D12:D13"/>
    <mergeCell ref="D14:D15"/>
    <mergeCell ref="D16:D17"/>
    <mergeCell ref="D18:D19"/>
    <mergeCell ref="D20:D21"/>
    <mergeCell ref="G14:G15"/>
    <mergeCell ref="H14:H15"/>
    <mergeCell ref="I14:I15"/>
    <mergeCell ref="G16:G17"/>
    <mergeCell ref="H16:H17"/>
    <mergeCell ref="I16:I17"/>
    <mergeCell ref="G18:G19"/>
    <mergeCell ref="H18:H19"/>
    <mergeCell ref="I18:I19"/>
    <mergeCell ref="J8:J9"/>
    <mergeCell ref="G20:G21"/>
    <mergeCell ref="H20:H21"/>
    <mergeCell ref="B1:J1"/>
    <mergeCell ref="B2:J2"/>
    <mergeCell ref="B3:J3"/>
    <mergeCell ref="B4:J4"/>
    <mergeCell ref="E14:E15"/>
    <mergeCell ref="F14:F15"/>
    <mergeCell ref="J14:J15"/>
    <mergeCell ref="E12:E13"/>
    <mergeCell ref="B16:B17"/>
    <mergeCell ref="E16:E17"/>
    <mergeCell ref="F16:F17"/>
    <mergeCell ref="J16:J17"/>
    <mergeCell ref="B8:B9"/>
    <mergeCell ref="B10:B11"/>
    <mergeCell ref="B12:B13"/>
    <mergeCell ref="B14:B15"/>
    <mergeCell ref="F12:F13"/>
    <mergeCell ref="J12:J13"/>
    <mergeCell ref="E10:E11"/>
    <mergeCell ref="F10:F11"/>
    <mergeCell ref="J10:J11"/>
    <mergeCell ref="E8:E9"/>
    <mergeCell ref="F8:F9"/>
    <mergeCell ref="G30:G31"/>
    <mergeCell ref="H30:H31"/>
    <mergeCell ref="I30:I31"/>
    <mergeCell ref="J30:J31"/>
    <mergeCell ref="D30:D31"/>
    <mergeCell ref="B32:C32"/>
    <mergeCell ref="B5:E5"/>
    <mergeCell ref="F5:J5"/>
    <mergeCell ref="B26:B27"/>
    <mergeCell ref="B28:B29"/>
    <mergeCell ref="B30:B31"/>
    <mergeCell ref="E30:E31"/>
    <mergeCell ref="F30:F31"/>
    <mergeCell ref="E22:E23"/>
    <mergeCell ref="F22:F23"/>
    <mergeCell ref="B22:B23"/>
    <mergeCell ref="B24:B25"/>
    <mergeCell ref="D22:D23"/>
    <mergeCell ref="D24:D25"/>
    <mergeCell ref="D26:D27"/>
    <mergeCell ref="D28:D29"/>
    <mergeCell ref="B18:B19"/>
    <mergeCell ref="E18:E19"/>
    <mergeCell ref="F18:F19"/>
  </mergeCells>
  <pageMargins left="0.75" right="0.75" top="1" bottom="1" header="0.5" footer="0.5"/>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2024-05-17T05:58:50Z</dcterms:created>
  <dc:creator>Runali</dc:creator>
  <cp:lastModifiedBy>Runali Kadam</cp:lastModifiedBy>
  <dcterms:modified xsi:type="dcterms:W3CDTF">2026-11-04T05:52:22Z</dcterms:modified>
</cp:coreProperties>
</file>