
<file path=[Content_Types].xml><?xml version="1.0" encoding="utf-8"?>
<Types xmlns="http://schemas.openxmlformats.org/package/2006/content-types">
  <Default ContentType="image/jpeg" Extension="jpe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>
    <mc:Choice Requires="x15">
      <x15ac:absPath xmlns:x15ac="http://schemas.microsoft.com/office/spreadsheetml/2010/11/ac" url="D:\HPOILGAS\C&amp;P\_FINAL\MANPOWER\FY 25-26\Technical Manpower\TENDER DOCUMENT\FINAL\"/>
    </mc:Choice>
  </mc:AlternateContent>
  <xr:revisionPtr revIDLastSave="0" documentId="13_ncr:1_{5EEAE36E-491E-4D1B-A06A-1A5F7AB9384A}" xr6:coauthVersionLast="47" xr6:coauthVersionMax="47" xr10:uidLastSave="{00000000-0000-0000-0000-000000000000}"/>
  <bookViews>
    <workbookView xWindow="-108" yWindow="-108" windowWidth="23256" windowHeight="12456" xr2:uid="{ECFFC301-C230-4506-B8EF-4D0BCB1124F6}"/>
  </bookViews>
  <sheets>
    <sheet name="SO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9" i="2" l="1"/>
  <c r="F38" i="2"/>
  <c r="F37" i="2"/>
  <c r="F35" i="2"/>
  <c r="F9" i="2"/>
  <c r="F24" i="2"/>
  <c r="F26" i="2"/>
  <c r="F11" i="2"/>
  <c r="F28" i="2"/>
  <c r="F30" i="2"/>
  <c r="F15" i="2"/>
  <c r="F17" i="2"/>
  <c r="F20" i="2"/>
  <c r="F33" i="2"/>
  <c r="F13" i="2"/>
  <c r="F22" i="2"/>
  <c r="F7" i="2"/>
</calcChain>
</file>

<file path=xl/sharedStrings.xml><?xml version="1.0" encoding="utf-8"?>
<sst xmlns="http://schemas.openxmlformats.org/spreadsheetml/2006/main" count="63" uniqueCount="45">
  <si>
    <t>SR No</t>
  </si>
  <si>
    <t>Product</t>
  </si>
  <si>
    <t>UOM</t>
  </si>
  <si>
    <t>Quantity</t>
  </si>
  <si>
    <t>Unit Rate Inclusive of all Taxes &amp; Duties except GST</t>
  </si>
  <si>
    <t>Total Amount Inclusive of all Taxes &amp; Duties except GST</t>
  </si>
  <si>
    <t>GST @......%</t>
  </si>
  <si>
    <t>Total Amount Inclusive of all Taxes &amp; Duties with GST</t>
  </si>
  <si>
    <t>Bidder Name</t>
  </si>
  <si>
    <t>Fixed Monthly Charges for Site Engineer cum Inspector in MDPE, GI-LMC, PNG, CNG, O&amp;M, HSE &amp; Marketing Activities at Ambala-Kurukshetra GA</t>
  </si>
  <si>
    <t>Man Month</t>
  </si>
  <si>
    <t>Construction Supervision, inspection at spreads/ areas during MDPE pipeline laying, GI-LMC Project Work ,PNG, CNG, O&amp;M and HSE Activities, Commissioning including allied works and Marketing activities wherever required.
Number of Manpower per Month: 07 (Projected)</t>
  </si>
  <si>
    <t>Service Charges towards Site Engineer cum Inspector for MDPE, GI-LMC, PNG, CNG, O&amp;M, HSE &amp; Marketing Activities at Ambala-Kurukshetra GA</t>
  </si>
  <si>
    <t>Fixed Monthly Charges for Site Engineer cum Inspector in Steel, PE, CNG Activities  at Ambala-Kurukshetra GA</t>
  </si>
  <si>
    <t>Man- Month</t>
  </si>
  <si>
    <t>Construction Supervision, inspection at spreads/ areas during Steel &amp; PE with Steel Project Work  and CNG- Project Activities, Commissioning including allied works.
Number of Manpower per Month: 01</t>
  </si>
  <si>
    <t>Service Charges towards Site Engineer cum Inspector for Steel, PE, CNG Activities  at Ambala-Kurukshetra GA</t>
  </si>
  <si>
    <t>Construction Supervision, inspection at spreads/ areas during Steel &amp; PE with Steel Project Work  and CNG- Project Activities, Commissioning including allied works. 
Number of Manpower per Month: 01</t>
  </si>
  <si>
    <t>Fixed Monthly Charges for Lead Engineer cum Inspector at Ambala-Kurukshetra GA</t>
  </si>
  <si>
    <t>Lead Engineer/Inspector shall take day-to-day reporting's from the Site Engineer and shall report to concerned Officer/GA Head of HOGPL. Monitoring of Construction Supervision at spreads/ areas during Steel/MDPE pipeline laying, GI-LMC Project Work, PNG, CNG, O&amp;M, HSE &amp; Marketing Activities, Commissioning including allied works.
Number of Manpower per Month: 01</t>
  </si>
  <si>
    <t>Service Charges towards Lead Engineer cum Inspector  at Ambala-Kurukshetra GA</t>
  </si>
  <si>
    <t>Construction Supervision, inspection at spreads/ areas during MDPE pipeline laying, GI-LMC Project Work ,PNG, CNG, O&amp;M and HSE Activities, Commissioning including allied works and Marketing activities wherever required.
Number of Manpower per Month: 07 (Projected)</t>
  </si>
  <si>
    <t>Fixed Monthly Charges for Site Engineer cum Inspector in MDPE, GI-LMC, PNG, CNG, O&amp;M, HSE &amp; Marketing Activities at Kolhapur GA</t>
  </si>
  <si>
    <t>Construction Supervision, inspection at spreads/ areas during MDPE pipeline laying, GI-LMC Project Work ,PNG, CNG, O&amp;M and HSE Activities, Commissioning including allied works and Marketing activities wherever required.
Number of Manpower per Month: 04 for 1st Year &amp; Number of Manpower per Month: 11 for 2nd Year (Projected)</t>
  </si>
  <si>
    <t>Service Charges towards Site Engineer cum Inspector for MDPE, GI-LMC, PNG, CNG, O&amp;M, HSE &amp; Marketing Activities at Kolhapur GA</t>
  </si>
  <si>
    <t>Fixed Monthly Charges for Site Engineer cum Inspector in Steel, PE, CNG Activities at Kolhapur GA</t>
  </si>
  <si>
    <t>Construction Supervision, inspection at spreads/ areas during Steel &amp; PE with Steel Project Work  and CNG- Project Activities, Commissioning including allied works.
Number of Manpower per Month: 01 for 1st Year &amp; Number of Manpower per Month: 02 for 2nd Year (Projected)</t>
  </si>
  <si>
    <t>Service Charges towards Site Engineer cum Inspector for Steel, PE, CNG Activities at Kolhapur GA</t>
  </si>
  <si>
    <t>Fixed Monthly Charges for Lead Engineer cum Inspector at Kolhapur GA</t>
  </si>
  <si>
    <t>Lead Engineer/Inspector shall take day-to-day reporting's from the Site Engineer/Inspector and shall report to concerned Officer/GA Head of HOGPL. Monitoring of Construction Supervision at spreads/ areas during steel/MDPE pipeline laying, GI-LMC Project Work, PNG, CNG, O&amp;M, HSE &amp; Marketing Activities, Commissioning including allied works.
Number of Manpower per Month: 01</t>
  </si>
  <si>
    <t>Service Charges towards Lead Engineer cum Inspector at Kolhapur GA</t>
  </si>
  <si>
    <t>Fixed Monthly Charges for Engineer (Project Co-ordination, Operation &amp; Maintenance, Safety Services) at HO, Mumbai</t>
  </si>
  <si>
    <t>Day-to-day Coordination with GAs, collating data and summarizing reports. Review/raising proposals and assistance to C&amp;P department. 
Number of Manpower per Month: 02 (Projected)</t>
  </si>
  <si>
    <t>Service Charges towards Engineer (Project Co-ordination, Operation &amp; Maintenance, Safety Services) at HO, Mumbai</t>
  </si>
  <si>
    <t>GROUP II: KOLHAPUR GA</t>
  </si>
  <si>
    <t>GROUP I: AMBALA-KURUKSHETRA GA</t>
  </si>
  <si>
    <t>GROUP III: HEAD OFFICE, MUMBAI</t>
  </si>
  <si>
    <t>SCHEDULE OF RATES (SOR)</t>
  </si>
  <si>
    <t>PROVIDING EXPERIENCED TECHNICAL MANPOWER AT DIFFERENT LOCATIONS OF HPOIL GAS PVT LTD</t>
  </si>
  <si>
    <t>TENDER NO. HOGPL/2026-27/C&amp;P/001 DATE: 02.04.2026</t>
  </si>
  <si>
    <t>Note:</t>
  </si>
  <si>
    <t>a.</t>
  </si>
  <si>
    <t>c.</t>
  </si>
  <si>
    <t>The Salary of any deployed personnel would be firm one for the duration of the contract.</t>
  </si>
  <si>
    <t xml:space="preserve">The amount indicated in the unit Rate Column is the CTC Salary, payable to Engineers for the respective Domain.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</si>
</sst>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2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0"/>
      <name val="Aptos Narrow"/>
      <family val="2"/>
    </font>
    <font>
      <sz val="10"/>
      <name val="Aptos Narrow"/>
      <family val="2"/>
    </font>
    <font>
      <b/>
      <sz val="10"/>
      <name val="Aptos Narrow"/>
      <family val="2"/>
      <scheme val="minor"/>
    </font>
    <font>
      <sz val="10"/>
      <name val="Aptos Narrow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3" tint="0.89999084444715716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18" fillId="0" borderId="10" xfId="0" applyFont="1" applyBorder="1" applyAlignment="1" applyProtection="1">
      <alignment horizontal="center" vertical="center"/>
      <protection hidden="1"/>
    </xf>
    <xf numFmtId="0" fontId="19" fillId="0" borderId="0" xfId="0" applyFont="1" applyProtection="1">
      <protection hidden="1"/>
    </xf>
    <xf numFmtId="0" fontId="18" fillId="0" borderId="10" xfId="0" applyFont="1" applyBorder="1" applyAlignment="1" applyProtection="1">
      <alignment horizontal="right" vertical="center"/>
      <protection hidden="1"/>
    </xf>
    <xf numFmtId="0" fontId="18" fillId="0" borderId="10" xfId="0" applyFont="1" applyBorder="1" applyAlignment="1" applyProtection="1">
      <alignment horizontal="center" vertical="center" wrapText="1"/>
      <protection hidden="1"/>
    </xf>
    <xf numFmtId="0" fontId="18" fillId="34" borderId="11" xfId="0" applyFont="1" applyFill="1" applyBorder="1" applyAlignment="1" applyProtection="1">
      <alignment horizontal="center" vertical="center" wrapText="1"/>
      <protection hidden="1"/>
    </xf>
    <xf numFmtId="0" fontId="18" fillId="34" borderId="12" xfId="0" applyFont="1" applyFill="1" applyBorder="1" applyAlignment="1" applyProtection="1">
      <alignment horizontal="center" vertical="center" wrapText="1"/>
      <protection hidden="1"/>
    </xf>
    <xf numFmtId="0" fontId="18" fillId="34" borderId="13" xfId="0" applyFont="1" applyFill="1" applyBorder="1" applyAlignment="1" applyProtection="1">
      <alignment horizontal="center" vertical="center" wrapText="1"/>
      <protection hidden="1"/>
    </xf>
    <xf numFmtId="0" fontId="19" fillId="0" borderId="10" xfId="0" applyFont="1" applyBorder="1" applyAlignment="1" applyProtection="1">
      <alignment horizontal="center" vertical="center" wrapText="1"/>
      <protection hidden="1"/>
    </xf>
    <xf numFmtId="0" fontId="20" fillId="0" borderId="10" xfId="0" applyFont="1" applyBorder="1" applyAlignment="1" applyProtection="1">
      <alignment horizontal="left" vertical="center" wrapText="1"/>
      <protection hidden="1"/>
    </xf>
    <xf numFmtId="0" fontId="21" fillId="0" borderId="10" xfId="0" applyFont="1" applyBorder="1" applyAlignment="1" applyProtection="1">
      <alignment horizontal="center" vertical="center" wrapText="1"/>
      <protection hidden="1"/>
    </xf>
    <xf numFmtId="43" fontId="21" fillId="0" borderId="10" xfId="42" applyFont="1" applyFill="1" applyBorder="1" applyAlignment="1" applyProtection="1">
      <alignment horizontal="center" vertical="center" wrapText="1"/>
      <protection hidden="1"/>
    </xf>
    <xf numFmtId="43" fontId="19" fillId="0" borderId="10" xfId="0" applyNumberFormat="1" applyFont="1" applyBorder="1" applyAlignment="1" applyProtection="1">
      <alignment horizontal="center" vertical="center" wrapText="1"/>
      <protection hidden="1"/>
    </xf>
    <xf numFmtId="0" fontId="21" fillId="0" borderId="10" xfId="0" applyFont="1" applyBorder="1" applyAlignment="1" applyProtection="1">
      <alignment horizontal="left" vertical="center" wrapText="1"/>
      <protection hidden="1"/>
    </xf>
    <xf numFmtId="0" fontId="22" fillId="0" borderId="10" xfId="0" applyFont="1" applyBorder="1" applyAlignment="1" applyProtection="1">
      <alignment horizontal="left" vertical="center" wrapText="1"/>
      <protection hidden="1"/>
    </xf>
    <xf numFmtId="0" fontId="23" fillId="0" borderId="10" xfId="0" applyFont="1" applyBorder="1" applyAlignment="1" applyProtection="1">
      <alignment horizontal="center" vertical="center" wrapText="1"/>
      <protection hidden="1"/>
    </xf>
    <xf numFmtId="43" fontId="23" fillId="0" borderId="10" xfId="42" applyFont="1" applyFill="1" applyBorder="1" applyAlignment="1" applyProtection="1">
      <alignment horizontal="center" vertical="center" wrapText="1"/>
      <protection hidden="1"/>
    </xf>
    <xf numFmtId="0" fontId="23" fillId="0" borderId="10" xfId="0" applyFont="1" applyBorder="1" applyAlignment="1" applyProtection="1">
      <alignment horizontal="left" vertical="center" wrapText="1"/>
      <protection hidden="1"/>
    </xf>
    <xf numFmtId="0" fontId="19" fillId="0" borderId="10" xfId="0" applyFont="1" applyBorder="1" applyAlignment="1" applyProtection="1">
      <alignment horizontal="right" vertical="center"/>
      <protection hidden="1"/>
    </xf>
    <xf numFmtId="0" fontId="19" fillId="0" borderId="10" xfId="0" applyFont="1" applyBorder="1" applyAlignment="1" applyProtection="1">
      <alignment vertical="center"/>
      <protection hidden="1"/>
    </xf>
    <xf numFmtId="43" fontId="19" fillId="0" borderId="10" xfId="0" applyNumberFormat="1" applyFont="1" applyBorder="1" applyAlignment="1" applyProtection="1">
      <alignment vertical="center"/>
      <protection hidden="1"/>
    </xf>
    <xf numFmtId="0" fontId="19" fillId="0" borderId="0" xfId="0" applyFont="1" applyAlignment="1" applyProtection="1">
      <alignment vertical="center"/>
      <protection hidden="1"/>
    </xf>
    <xf numFmtId="0" fontId="18" fillId="0" borderId="10" xfId="0" applyFont="1" applyBorder="1" applyAlignment="1" applyProtection="1">
      <alignment vertical="center"/>
      <protection hidden="1"/>
    </xf>
    <xf numFmtId="43" fontId="18" fillId="0" borderId="10" xfId="0" applyNumberFormat="1" applyFont="1" applyBorder="1" applyAlignment="1" applyProtection="1">
      <alignment vertical="center"/>
      <protection hidden="1"/>
    </xf>
    <xf numFmtId="0" fontId="18" fillId="0" borderId="0" xfId="0" applyFont="1" applyAlignment="1" applyProtection="1">
      <alignment vertical="center"/>
      <protection hidden="1"/>
    </xf>
    <xf numFmtId="0" fontId="18" fillId="0" borderId="14" xfId="0" applyFont="1" applyBorder="1" applyProtection="1">
      <protection hidden="1"/>
    </xf>
    <xf numFmtId="0" fontId="23" fillId="0" borderId="15" xfId="0" applyFont="1" applyBorder="1" applyProtection="1">
      <protection hidden="1"/>
    </xf>
    <xf numFmtId="0" fontId="19" fillId="0" borderId="15" xfId="0" applyFont="1" applyBorder="1" applyProtection="1">
      <protection hidden="1"/>
    </xf>
    <xf numFmtId="0" fontId="19" fillId="0" borderId="16" xfId="0" applyFont="1" applyBorder="1" applyProtection="1">
      <protection hidden="1"/>
    </xf>
    <xf numFmtId="0" fontId="18" fillId="0" borderId="17" xfId="0" applyFont="1" applyBorder="1" applyAlignment="1" applyProtection="1">
      <alignment horizontal="center" vertical="center" wrapText="1"/>
      <protection hidden="1"/>
    </xf>
    <xf numFmtId="0" fontId="18" fillId="0" borderId="0" xfId="0" applyFont="1" applyAlignment="1" applyProtection="1">
      <alignment horizontal="left" vertical="center" wrapText="1"/>
      <protection hidden="1"/>
    </xf>
    <xf numFmtId="0" fontId="18" fillId="0" borderId="18" xfId="0" applyFont="1" applyBorder="1" applyAlignment="1" applyProtection="1">
      <alignment horizontal="left" vertical="center" wrapText="1"/>
      <protection hidden="1"/>
    </xf>
    <xf numFmtId="0" fontId="22" fillId="0" borderId="19" xfId="0" applyFont="1" applyBorder="1" applyAlignment="1" applyProtection="1">
      <alignment horizontal="center" vertical="center" wrapText="1"/>
      <protection hidden="1"/>
    </xf>
    <xf numFmtId="0" fontId="22" fillId="0" borderId="20" xfId="0" applyFont="1" applyBorder="1" applyAlignment="1" applyProtection="1">
      <alignment horizontal="left" vertical="center" wrapText="1"/>
      <protection hidden="1"/>
    </xf>
    <xf numFmtId="0" fontId="22" fillId="0" borderId="21" xfId="0" applyFont="1" applyBorder="1" applyAlignment="1" applyProtection="1">
      <alignment horizontal="left" vertical="center" wrapText="1"/>
      <protection hidden="1"/>
    </xf>
    <xf numFmtId="0" fontId="19" fillId="33" borderId="10" xfId="0" applyFont="1" applyFill="1" applyBorder="1" applyAlignment="1" applyProtection="1">
      <alignment horizontal="center"/>
      <protection locked="0"/>
    </xf>
    <xf numFmtId="43" fontId="21" fillId="33" borderId="10" xfId="42" applyFont="1" applyFill="1" applyBorder="1" applyAlignment="1" applyProtection="1">
      <alignment horizontal="center" vertical="center" wrapText="1"/>
      <protection locked="0"/>
    </xf>
    <xf numFmtId="43" fontId="23" fillId="33" borderId="10" xfId="42" applyFont="1" applyFill="1" applyBorder="1" applyAlignment="1" applyProtection="1">
      <alignment horizontal="center" vertical="center" wrapText="1"/>
      <protection locked="0"/>
    </xf>
    <xf numFmtId="9" fontId="19" fillId="33" borderId="10" xfId="0" applyNumberFormat="1" applyFont="1" applyFill="1" applyBorder="1" applyAlignment="1" applyProtection="1">
      <alignment vertical="center"/>
      <protection locked="0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2" builtinId="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_rels/drawing1.xml.rels><?xml version="1.0" encoding="UTF-8" standalone="no"?><Relationships xmlns="http://schemas.openxmlformats.org/package/2006/relationships"><Relationship Id="rId1" Target="../media/image1.jpeg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114301</xdr:colOff>
      <xdr:row>0</xdr:row>
      <xdr:rowOff>68581</xdr:rowOff>
    </xdr:from>
    <xdr:to>
      <xdr:col>1</xdr:col>
      <xdr:colOff>350520</xdr:colOff>
      <xdr:row>1</xdr:row>
      <xdr:rowOff>361695</xdr:rowOff>
    </xdr:to>
    <xdr:pic>
      <xdr:nvPicPr>
        <xdr:cNvPr id="2" name="image1.jpeg">
          <a:extLst>
            <a:ext uri="{FF2B5EF4-FFF2-40B4-BE49-F238E27FC236}">
              <a16:creationId xmlns:a16="http://schemas.microsoft.com/office/drawing/2014/main" id="{D5239E4A-A3F6-586C-12D9-A45F5D1861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1" y="68581"/>
          <a:ext cx="662939" cy="7122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no"?><Relationships xmlns="http://schemas.openxmlformats.org/package/2006/relationships"><Relationship Id="rId1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A672D4-8528-4DBD-9D03-10ECC9894F73}">
  <dimension ref="A1:F43"/>
  <sheetViews>
    <sheetView showGridLines="0" tabSelected="1" topLeftCell="A32" workbookViewId="0">
      <selection activeCell="G39" sqref="G39"/>
    </sheetView>
  </sheetViews>
  <sheetFormatPr defaultRowHeight="13.8" x14ac:dyDescent="0.3"/>
  <cols>
    <col min="1" max="1" customWidth="true" style="2" width="6.21875" collapsed="false"/>
    <col min="2" max="2" customWidth="true" style="2" width="59.33203125" collapsed="false"/>
    <col min="3" max="3" customWidth="true" style="2" width="10.0" collapsed="false"/>
    <col min="4" max="4" customWidth="true" style="2" width="9.33203125" collapsed="false"/>
    <col min="5" max="5" customWidth="true" style="2" width="17.77734375" collapsed="false"/>
    <col min="6" max="6" customWidth="true" style="2" width="22.33203125" collapsed="false"/>
    <col min="7" max="16384" style="2" width="8.88671875" collapsed="false"/>
  </cols>
  <sheetData>
    <row r="1" spans="1:6" ht="33" customHeight="1" x14ac:dyDescent="0.3">
      <c r="A1" s="1" t="s">
        <v>37</v>
      </c>
      <c r="B1" s="1"/>
      <c r="C1" s="1"/>
      <c r="D1" s="1"/>
      <c r="E1" s="1"/>
      <c r="F1" s="1"/>
    </row>
    <row r="2" spans="1:6" ht="33" customHeight="1" x14ac:dyDescent="0.3">
      <c r="A2" s="1" t="s">
        <v>38</v>
      </c>
      <c r="B2" s="1"/>
      <c r="C2" s="1"/>
      <c r="D2" s="1"/>
      <c r="E2" s="1"/>
      <c r="F2" s="1"/>
    </row>
    <row r="3" spans="1:6" ht="33" customHeight="1" x14ac:dyDescent="0.3">
      <c r="A3" s="1" t="s">
        <v>39</v>
      </c>
      <c r="B3" s="1"/>
      <c r="C3" s="1"/>
      <c r="D3" s="1"/>
      <c r="E3" s="1"/>
      <c r="F3" s="1"/>
    </row>
    <row r="4" spans="1:6" ht="33" customHeight="1" x14ac:dyDescent="0.3">
      <c r="A4" s="3" t="s">
        <v>8</v>
      </c>
      <c r="B4" s="3"/>
      <c r="C4" s="3"/>
      <c r="D4" s="3"/>
      <c r="E4" s="35"/>
      <c r="F4" s="35"/>
    </row>
    <row r="5" spans="1:6" ht="41.4" x14ac:dyDescent="0.3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</row>
    <row r="6" spans="1:6" ht="20.399999999999999" customHeight="1" x14ac:dyDescent="0.3">
      <c r="A6" s="5" t="s">
        <v>35</v>
      </c>
      <c r="B6" s="6"/>
      <c r="C6" s="6"/>
      <c r="D6" s="6"/>
      <c r="E6" s="6"/>
      <c r="F6" s="7"/>
    </row>
    <row r="7" spans="1:6" ht="26.4" customHeight="1" x14ac:dyDescent="0.3">
      <c r="A7" s="8">
        <v>1.1000000000000001</v>
      </c>
      <c r="B7" s="9" t="s">
        <v>9</v>
      </c>
      <c r="C7" s="10" t="s">
        <v>10</v>
      </c>
      <c r="D7" s="10">
        <v>168</v>
      </c>
      <c r="E7" s="11">
        <v>41000</v>
      </c>
      <c r="F7" s="12">
        <f>D7*E7</f>
        <v>6888000</v>
      </c>
    </row>
    <row r="8" spans="1:6" ht="69" x14ac:dyDescent="0.3">
      <c r="A8" s="8"/>
      <c r="B8" s="13" t="s">
        <v>21</v>
      </c>
      <c r="C8" s="10"/>
      <c r="D8" s="10"/>
      <c r="E8" s="11"/>
      <c r="F8" s="8"/>
    </row>
    <row r="9" spans="1:6" ht="27.6" x14ac:dyDescent="0.3">
      <c r="A9" s="8">
        <v>1.2</v>
      </c>
      <c r="B9" s="9" t="s">
        <v>12</v>
      </c>
      <c r="C9" s="10" t="s">
        <v>10</v>
      </c>
      <c r="D9" s="10">
        <v>168</v>
      </c>
      <c r="E9" s="36"/>
      <c r="F9" s="12">
        <f t="shared" ref="F9" si="0">D9*E9</f>
        <v>0</v>
      </c>
    </row>
    <row r="10" spans="1:6" ht="82.8" x14ac:dyDescent="0.3">
      <c r="A10" s="8"/>
      <c r="B10" s="13" t="s">
        <v>11</v>
      </c>
      <c r="C10" s="10"/>
      <c r="D10" s="10"/>
      <c r="E10" s="36"/>
      <c r="F10" s="8"/>
    </row>
    <row r="11" spans="1:6" ht="27.6" x14ac:dyDescent="0.3">
      <c r="A11" s="8">
        <v>2.1</v>
      </c>
      <c r="B11" s="9" t="s">
        <v>13</v>
      </c>
      <c r="C11" s="10" t="s">
        <v>14</v>
      </c>
      <c r="D11" s="10">
        <v>24</v>
      </c>
      <c r="E11" s="11">
        <v>42194</v>
      </c>
      <c r="F11" s="12">
        <f t="shared" ref="F11" si="1">D11*E11</f>
        <v>1012656</v>
      </c>
    </row>
    <row r="12" spans="1:6" ht="69" x14ac:dyDescent="0.3">
      <c r="A12" s="8"/>
      <c r="B12" s="13" t="s">
        <v>15</v>
      </c>
      <c r="C12" s="10"/>
      <c r="D12" s="10"/>
      <c r="E12" s="11"/>
      <c r="F12" s="8"/>
    </row>
    <row r="13" spans="1:6" ht="27.6" x14ac:dyDescent="0.3">
      <c r="A13" s="8">
        <v>2.2000000000000002</v>
      </c>
      <c r="B13" s="9" t="s">
        <v>16</v>
      </c>
      <c r="C13" s="10" t="s">
        <v>14</v>
      </c>
      <c r="D13" s="10">
        <v>24</v>
      </c>
      <c r="E13" s="36"/>
      <c r="F13" s="12">
        <f t="shared" ref="F13" si="2">D13*E13</f>
        <v>0</v>
      </c>
    </row>
    <row r="14" spans="1:6" ht="69" x14ac:dyDescent="0.3">
      <c r="A14" s="8"/>
      <c r="B14" s="13" t="s">
        <v>17</v>
      </c>
      <c r="C14" s="10"/>
      <c r="D14" s="10"/>
      <c r="E14" s="36"/>
      <c r="F14" s="8"/>
    </row>
    <row r="15" spans="1:6" ht="27.6" x14ac:dyDescent="0.3">
      <c r="A15" s="8">
        <v>3.1</v>
      </c>
      <c r="B15" s="9" t="s">
        <v>18</v>
      </c>
      <c r="C15" s="10" t="s">
        <v>14</v>
      </c>
      <c r="D15" s="10">
        <v>24</v>
      </c>
      <c r="E15" s="11">
        <v>46410</v>
      </c>
      <c r="F15" s="12">
        <f t="shared" ref="F15" si="3">D15*E15</f>
        <v>1113840</v>
      </c>
    </row>
    <row r="16" spans="1:6" ht="96.6" x14ac:dyDescent="0.3">
      <c r="A16" s="8"/>
      <c r="B16" s="13" t="s">
        <v>19</v>
      </c>
      <c r="C16" s="10"/>
      <c r="D16" s="10"/>
      <c r="E16" s="11"/>
      <c r="F16" s="8"/>
    </row>
    <row r="17" spans="1:6" ht="27.6" x14ac:dyDescent="0.3">
      <c r="A17" s="8">
        <v>3.2</v>
      </c>
      <c r="B17" s="9" t="s">
        <v>20</v>
      </c>
      <c r="C17" s="10" t="s">
        <v>14</v>
      </c>
      <c r="D17" s="10">
        <v>24</v>
      </c>
      <c r="E17" s="36"/>
      <c r="F17" s="12">
        <f t="shared" ref="F17" si="4">D17*E17</f>
        <v>0</v>
      </c>
    </row>
    <row r="18" spans="1:6" ht="96.6" x14ac:dyDescent="0.3">
      <c r="A18" s="8"/>
      <c r="B18" s="13" t="s">
        <v>19</v>
      </c>
      <c r="C18" s="10"/>
      <c r="D18" s="10"/>
      <c r="E18" s="36"/>
      <c r="F18" s="8"/>
    </row>
    <row r="19" spans="1:6" ht="19.8" customHeight="1" x14ac:dyDescent="0.3">
      <c r="A19" s="5" t="s">
        <v>34</v>
      </c>
      <c r="B19" s="6"/>
      <c r="C19" s="6"/>
      <c r="D19" s="6"/>
      <c r="E19" s="6"/>
      <c r="F19" s="7"/>
    </row>
    <row r="20" spans="1:6" ht="27.6" x14ac:dyDescent="0.3">
      <c r="A20" s="8">
        <v>4.0999999999999996</v>
      </c>
      <c r="B20" s="14" t="s">
        <v>22</v>
      </c>
      <c r="C20" s="15" t="s">
        <v>10</v>
      </c>
      <c r="D20" s="15">
        <v>180</v>
      </c>
      <c r="E20" s="16">
        <v>41000</v>
      </c>
      <c r="F20" s="12">
        <f t="shared" ref="F20" si="5">D20*E20</f>
        <v>7380000</v>
      </c>
    </row>
    <row r="21" spans="1:6" ht="96.6" x14ac:dyDescent="0.3">
      <c r="A21" s="8"/>
      <c r="B21" s="17" t="s">
        <v>23</v>
      </c>
      <c r="C21" s="15"/>
      <c r="D21" s="15"/>
      <c r="E21" s="16"/>
      <c r="F21" s="8"/>
    </row>
    <row r="22" spans="1:6" ht="27.6" x14ac:dyDescent="0.3">
      <c r="A22" s="8">
        <v>4.2</v>
      </c>
      <c r="B22" s="14" t="s">
        <v>24</v>
      </c>
      <c r="C22" s="15" t="s">
        <v>10</v>
      </c>
      <c r="D22" s="15">
        <v>180</v>
      </c>
      <c r="E22" s="37"/>
      <c r="F22" s="12">
        <f t="shared" ref="F22" si="6">D22*E22</f>
        <v>0</v>
      </c>
    </row>
    <row r="23" spans="1:6" ht="109.8" customHeight="1" x14ac:dyDescent="0.3">
      <c r="A23" s="8"/>
      <c r="B23" s="17" t="s">
        <v>23</v>
      </c>
      <c r="C23" s="15"/>
      <c r="D23" s="15"/>
      <c r="E23" s="37"/>
      <c r="F23" s="8"/>
    </row>
    <row r="24" spans="1:6" ht="27.6" x14ac:dyDescent="0.3">
      <c r="A24" s="8">
        <v>5.0999999999999996</v>
      </c>
      <c r="B24" s="14" t="s">
        <v>25</v>
      </c>
      <c r="C24" s="15" t="s">
        <v>14</v>
      </c>
      <c r="D24" s="15">
        <v>36</v>
      </c>
      <c r="E24" s="16">
        <v>42194</v>
      </c>
      <c r="F24" s="12">
        <f t="shared" ref="F24" si="7">D24*E24</f>
        <v>1518984</v>
      </c>
    </row>
    <row r="25" spans="1:6" ht="82.8" x14ac:dyDescent="0.3">
      <c r="A25" s="8"/>
      <c r="B25" s="17" t="s">
        <v>26</v>
      </c>
      <c r="C25" s="15"/>
      <c r="D25" s="15"/>
      <c r="E25" s="16"/>
      <c r="F25" s="8"/>
    </row>
    <row r="26" spans="1:6" ht="27.6" x14ac:dyDescent="0.3">
      <c r="A26" s="8">
        <v>5.2</v>
      </c>
      <c r="B26" s="14" t="s">
        <v>27</v>
      </c>
      <c r="C26" s="15" t="s">
        <v>14</v>
      </c>
      <c r="D26" s="15">
        <v>36</v>
      </c>
      <c r="E26" s="37"/>
      <c r="F26" s="12">
        <f t="shared" ref="F26" si="8">D26*E26</f>
        <v>0</v>
      </c>
    </row>
    <row r="27" spans="1:6" ht="85.8" customHeight="1" x14ac:dyDescent="0.3">
      <c r="A27" s="8"/>
      <c r="B27" s="17" t="s">
        <v>26</v>
      </c>
      <c r="C27" s="15"/>
      <c r="D27" s="15"/>
      <c r="E27" s="37"/>
      <c r="F27" s="8"/>
    </row>
    <row r="28" spans="1:6" x14ac:dyDescent="0.3">
      <c r="A28" s="8">
        <v>6.1</v>
      </c>
      <c r="B28" s="14" t="s">
        <v>28</v>
      </c>
      <c r="C28" s="15" t="s">
        <v>14</v>
      </c>
      <c r="D28" s="15">
        <v>24</v>
      </c>
      <c r="E28" s="16">
        <v>46410</v>
      </c>
      <c r="F28" s="12">
        <f t="shared" ref="F28" si="9">D28*E28</f>
        <v>1113840</v>
      </c>
    </row>
    <row r="29" spans="1:6" ht="79.8" customHeight="1" x14ac:dyDescent="0.3">
      <c r="A29" s="8"/>
      <c r="B29" s="17" t="s">
        <v>29</v>
      </c>
      <c r="C29" s="15"/>
      <c r="D29" s="15"/>
      <c r="E29" s="16"/>
      <c r="F29" s="8"/>
    </row>
    <row r="30" spans="1:6" x14ac:dyDescent="0.3">
      <c r="A30" s="8">
        <v>6.2</v>
      </c>
      <c r="B30" s="14" t="s">
        <v>30</v>
      </c>
      <c r="C30" s="15" t="s">
        <v>14</v>
      </c>
      <c r="D30" s="15">
        <v>24</v>
      </c>
      <c r="E30" s="37"/>
      <c r="F30" s="12">
        <f t="shared" ref="F30" si="10">D30*E30</f>
        <v>0</v>
      </c>
    </row>
    <row r="31" spans="1:6" ht="102.6" customHeight="1" x14ac:dyDescent="0.3">
      <c r="A31" s="8"/>
      <c r="B31" s="17" t="s">
        <v>29</v>
      </c>
      <c r="C31" s="15"/>
      <c r="D31" s="15"/>
      <c r="E31" s="37"/>
      <c r="F31" s="8"/>
    </row>
    <row r="32" spans="1:6" ht="21" customHeight="1" x14ac:dyDescent="0.3">
      <c r="A32" s="5" t="s">
        <v>36</v>
      </c>
      <c r="B32" s="6"/>
      <c r="C32" s="6"/>
      <c r="D32" s="6"/>
      <c r="E32" s="6"/>
      <c r="F32" s="7"/>
    </row>
    <row r="33" spans="1:6" ht="27.6" x14ac:dyDescent="0.3">
      <c r="A33" s="8">
        <v>7.1</v>
      </c>
      <c r="B33" s="14" t="s">
        <v>31</v>
      </c>
      <c r="C33" s="15" t="s">
        <v>10</v>
      </c>
      <c r="D33" s="15">
        <v>48</v>
      </c>
      <c r="E33" s="16">
        <v>41000</v>
      </c>
      <c r="F33" s="12">
        <f t="shared" ref="F33" si="11">D33*E33</f>
        <v>1968000</v>
      </c>
    </row>
    <row r="34" spans="1:6" ht="63" customHeight="1" x14ac:dyDescent="0.3">
      <c r="A34" s="8"/>
      <c r="B34" s="17" t="s">
        <v>32</v>
      </c>
      <c r="C34" s="15"/>
      <c r="D34" s="15"/>
      <c r="E34" s="16"/>
      <c r="F34" s="8"/>
    </row>
    <row r="35" spans="1:6" ht="27.6" x14ac:dyDescent="0.3">
      <c r="A35" s="8">
        <v>7.2</v>
      </c>
      <c r="B35" s="14" t="s">
        <v>33</v>
      </c>
      <c r="C35" s="15" t="s">
        <v>10</v>
      </c>
      <c r="D35" s="15">
        <v>48</v>
      </c>
      <c r="E35" s="37"/>
      <c r="F35" s="12">
        <f>D35*E35</f>
        <v>0</v>
      </c>
    </row>
    <row r="36" spans="1:6" ht="62.4" customHeight="1" x14ac:dyDescent="0.3">
      <c r="A36" s="8"/>
      <c r="B36" s="17" t="s">
        <v>32</v>
      </c>
      <c r="C36" s="15"/>
      <c r="D36" s="15"/>
      <c r="E36" s="37"/>
      <c r="F36" s="8"/>
    </row>
    <row r="37" spans="1:6" s="21" customFormat="1" ht="25.8" customHeight="1" x14ac:dyDescent="0.3">
      <c r="A37" s="18" t="s">
        <v>5</v>
      </c>
      <c r="B37" s="18"/>
      <c r="C37" s="18"/>
      <c r="D37" s="18"/>
      <c r="E37" s="19"/>
      <c r="F37" s="20">
        <f>SUM(F7:F36)</f>
        <v>20995320</v>
      </c>
    </row>
    <row r="38" spans="1:6" s="21" customFormat="1" ht="25.8" customHeight="1" x14ac:dyDescent="0.3">
      <c r="A38" s="18" t="s">
        <v>6</v>
      </c>
      <c r="B38" s="18"/>
      <c r="C38" s="18"/>
      <c r="D38" s="18"/>
      <c r="E38" s="38"/>
      <c r="F38" s="20">
        <f>F37*E38</f>
        <v>0</v>
      </c>
    </row>
    <row r="39" spans="1:6" s="24" customFormat="1" ht="25.8" customHeight="1" x14ac:dyDescent="0.3">
      <c r="A39" s="3" t="s">
        <v>7</v>
      </c>
      <c r="B39" s="3"/>
      <c r="C39" s="3"/>
      <c r="D39" s="3"/>
      <c r="E39" s="22"/>
      <c r="F39" s="23">
        <f>F37+F38</f>
        <v>20995320</v>
      </c>
    </row>
    <row r="40" spans="1:6" ht="14.4" thickBot="1" x14ac:dyDescent="0.35"/>
    <row r="41" spans="1:6" x14ac:dyDescent="0.3">
      <c r="A41" s="25" t="s">
        <v>40</v>
      </c>
      <c r="B41" s="26"/>
      <c r="C41" s="27"/>
      <c r="D41" s="27"/>
      <c r="E41" s="27"/>
      <c r="F41" s="28"/>
    </row>
    <row r="42" spans="1:6" x14ac:dyDescent="0.3">
      <c r="A42" s="29" t="s">
        <v>41</v>
      </c>
      <c r="B42" s="30" t="s">
        <v>44</v>
      </c>
      <c r="C42" s="30"/>
      <c r="D42" s="30"/>
      <c r="E42" s="30"/>
      <c r="F42" s="31"/>
    </row>
    <row r="43" spans="1:6" ht="14.4" thickBot="1" x14ac:dyDescent="0.35">
      <c r="A43" s="32" t="s">
        <v>42</v>
      </c>
      <c r="B43" s="33" t="s">
        <v>43</v>
      </c>
      <c r="C43" s="33"/>
      <c r="D43" s="33"/>
      <c r="E43" s="33"/>
      <c r="F43" s="34"/>
    </row>
  </sheetData>
  <sheetProtection password="A524" sheet="true" scenarios="true" objects="true"/>
  <mergeCells count="83">
    <mergeCell ref="A1:F1"/>
    <mergeCell ref="A2:F2"/>
    <mergeCell ref="A37:D37"/>
    <mergeCell ref="F28:F29"/>
    <mergeCell ref="E11:E12"/>
    <mergeCell ref="F30:F31"/>
    <mergeCell ref="E28:E29"/>
    <mergeCell ref="F15:F16"/>
    <mergeCell ref="E30:E31"/>
    <mergeCell ref="F9:F10"/>
    <mergeCell ref="E7:E8"/>
    <mergeCell ref="F7:F8"/>
    <mergeCell ref="C7:C8"/>
    <mergeCell ref="A24:A25"/>
    <mergeCell ref="A15:A16"/>
    <mergeCell ref="C15:C16"/>
    <mergeCell ref="D30:D31"/>
    <mergeCell ref="A9:A10"/>
    <mergeCell ref="C9:C10"/>
    <mergeCell ref="A19:F19"/>
    <mergeCell ref="D24:D25"/>
    <mergeCell ref="E24:E25"/>
    <mergeCell ref="A38:D38"/>
    <mergeCell ref="A39:D39"/>
    <mergeCell ref="A28:A29"/>
    <mergeCell ref="C28:C29"/>
    <mergeCell ref="A30:A31"/>
    <mergeCell ref="C30:C31"/>
    <mergeCell ref="D28:D29"/>
    <mergeCell ref="A32:F32"/>
    <mergeCell ref="E20:E21"/>
    <mergeCell ref="A26:A27"/>
    <mergeCell ref="C26:C27"/>
    <mergeCell ref="F26:F27"/>
    <mergeCell ref="C24:C25"/>
    <mergeCell ref="F24:F25"/>
    <mergeCell ref="A33:A34"/>
    <mergeCell ref="C33:C34"/>
    <mergeCell ref="F33:F34"/>
    <mergeCell ref="D33:D34"/>
    <mergeCell ref="E33:E34"/>
    <mergeCell ref="A22:A23"/>
    <mergeCell ref="C22:C23"/>
    <mergeCell ref="F22:F23"/>
    <mergeCell ref="D13:D14"/>
    <mergeCell ref="E13:E14"/>
    <mergeCell ref="A17:A18"/>
    <mergeCell ref="C17:C18"/>
    <mergeCell ref="F17:F18"/>
    <mergeCell ref="D15:D16"/>
    <mergeCell ref="E15:E16"/>
    <mergeCell ref="A20:A21"/>
    <mergeCell ref="C20:C21"/>
    <mergeCell ref="F20:F21"/>
    <mergeCell ref="D17:D18"/>
    <mergeCell ref="E17:E18"/>
    <mergeCell ref="D20:D21"/>
    <mergeCell ref="A3:F3"/>
    <mergeCell ref="E4:F4"/>
    <mergeCell ref="A13:A14"/>
    <mergeCell ref="C13:C14"/>
    <mergeCell ref="F13:F14"/>
    <mergeCell ref="D9:D10"/>
    <mergeCell ref="E9:E10"/>
    <mergeCell ref="A11:A12"/>
    <mergeCell ref="C11:C12"/>
    <mergeCell ref="F11:F12"/>
    <mergeCell ref="A4:D4"/>
    <mergeCell ref="D11:D12"/>
    <mergeCell ref="D7:D8"/>
    <mergeCell ref="A7:A8"/>
    <mergeCell ref="A6:F6"/>
    <mergeCell ref="D22:D23"/>
    <mergeCell ref="E22:E23"/>
    <mergeCell ref="D35:D36"/>
    <mergeCell ref="E35:E36"/>
    <mergeCell ref="D26:D27"/>
    <mergeCell ref="E26:E27"/>
    <mergeCell ref="B42:F42"/>
    <mergeCell ref="B43:F43"/>
    <mergeCell ref="A35:A36"/>
    <mergeCell ref="C35:C36"/>
    <mergeCell ref="F35:F36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SOR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2026-02-14T05:02:47Z</dcterms:created>
  <dc:creator>Runali</dc:creator>
  <cp:lastModifiedBy>user17</cp:lastModifiedBy>
  <dcterms:modified xsi:type="dcterms:W3CDTF">2026-04-02T09:15:58Z</dcterms:modified>
</cp:coreProperties>
</file>