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HPOILGAS\C&amp;P\_FINAL\COMPRESSOR\FY 24-25\AK &amp; KLH\TENDER DOCUMENT\"/>
    </mc:Choice>
  </mc:AlternateContent>
  <xr:revisionPtr revIDLastSave="0" documentId="13_ncr:1_{ACB18C1B-9C86-412D-AC63-8E6A817EA21F}" xr6:coauthVersionLast="47" xr6:coauthVersionMax="47" xr10:uidLastSave="{00000000-0000-0000-0000-000000000000}"/>
  <bookViews>
    <workbookView xWindow="-108" yWindow="-108" windowWidth="23256" windowHeight="12456" activeTab="1" xr2:uid="{00000000-000D-0000-FFFF-FFFF00000000}"/>
  </bookViews>
  <sheets>
    <sheet name="AK" sheetId="1" r:id="rId1"/>
    <sheet name="KLH"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3" l="1"/>
  <c r="F17" i="3" s="1"/>
  <c r="F11" i="1"/>
  <c r="F9" i="1"/>
  <c r="F13" i="1" s="1"/>
  <c r="F21" i="3"/>
  <c r="F23" i="3" s="1"/>
  <c r="F9" i="3"/>
  <c r="F11" i="3" s="1"/>
  <c r="F29" i="1"/>
  <c r="F31" i="1" s="1"/>
  <c r="F23" i="1"/>
  <c r="F25" i="1" s="1"/>
  <c r="F17" i="1"/>
  <c r="F19" i="1" s="1"/>
  <c r="F32" i="1" l="1"/>
  <c r="F33" i="1" s="1"/>
  <c r="F26" i="1"/>
  <c r="F27" i="1" s="1"/>
  <c r="F20" i="1"/>
  <c r="F21" i="1" s="1"/>
  <c r="F14" i="1"/>
  <c r="F15" i="1" s="1"/>
  <c r="F24" i="3"/>
  <c r="F25" i="3" s="1"/>
  <c r="F18" i="3"/>
  <c r="F19" i="3" s="1"/>
  <c r="F12" i="3"/>
  <c r="F13" i="3" s="1"/>
</calcChain>
</file>

<file path=xl/sharedStrings.xml><?xml version="1.0" encoding="utf-8"?>
<sst xmlns="http://schemas.openxmlformats.org/spreadsheetml/2006/main" count="76" uniqueCount="55">
  <si>
    <t>SCHEDULE OF RATES</t>
  </si>
  <si>
    <t>SR No</t>
  </si>
  <si>
    <t>Product</t>
  </si>
  <si>
    <t>UOM</t>
  </si>
  <si>
    <t>Rate</t>
  </si>
  <si>
    <t>Amount</t>
  </si>
  <si>
    <t>Comprehensive maintenance of TCPL make 1200SCMH GED Compressor installed at HPOIL Gas - CGS, Jalbera (G1220073).</t>
  </si>
  <si>
    <t>Machine Months</t>
  </si>
  <si>
    <t>Top / Major Overhauling of compressor &amp; engine of 1200SCMH GED Compressor installed at HPOIL Gas CGS, Jalbera</t>
  </si>
  <si>
    <t>Nos</t>
  </si>
  <si>
    <r>
      <t>Decription :</t>
    </r>
    <r>
      <rPr>
        <sz val="11"/>
        <color theme="1"/>
        <rFont val="Calibri"/>
        <family val="2"/>
        <scheme val="minor"/>
      </rPr>
      <t xml:space="preserve"> 1200 SCMH GED Compressor installed at HPOIL Gas CGS, Jalbera (Serial No.: G1220073)Top / Major Overhauling of compressor &amp; engine.Current HMR: 17252:09 hours as on 10.03.2025</t>
    </r>
  </si>
  <si>
    <t>Comprehensive maintenance of KPCL make 1200SCMH EMD Compressor installed at HPOIL Gas - CGS, Jalbera (PGS - 688)</t>
  </si>
  <si>
    <r>
      <t>Decription :</t>
    </r>
    <r>
      <rPr>
        <sz val="11"/>
        <color theme="1"/>
        <rFont val="Calibri"/>
        <family val="2"/>
        <scheme val="minor"/>
      </rPr>
      <t xml:space="preserve"> Lump Sum Comprehensive Maintenance, Servicing, repair and maintenance charges OF KPCL MAKE 1200 SCMH ELECTRIC MOTOR DRIVEN (EMD) CNG Compressor, Air Compressor, All Spares and Consumables like supply of engine oil, compressor oil, air compressor oil, coolant etc. required for smooth running of Machine.CMC will consist of following parts:A) Preventive maintenance at regular interval OR as per requirement and recommendation of HOGPL.B) Break down maintenance as and when required during CMC period.Current HMR: 13657:24 hours as on 10.03.2025</t>
    </r>
  </si>
  <si>
    <t>CLUSTER-I : Comprehensive maintenance of TCPL make 02 Nos. of 600 SCMH EMD-VIP Compressors installed at M/s Premium HP Centre, Saha and M/s Abhay Highways, Mohra CNG Stations in A-K GA. (Serial Nos.: M620027, M620029)</t>
  </si>
  <si>
    <t>CLUSTER-II : Comprehensive maintenance of TCPL make 03 Nos. of 600 SCMH EMD-VIP Compressors installed at M/s COCO-Ramgarh, M/s HP Dhillon FS and M/s Lacchmandass FS CNG Stations in A-K GA. (Serial Nos.: M620025, M620026, M620028)</t>
  </si>
  <si>
    <t>Quantity</t>
  </si>
  <si>
    <t>Comprehensive maintenance of KPCL make GED Compressor Installed at Disha Petroluem , Herle (PGS - 661)</t>
  </si>
  <si>
    <r>
      <rPr>
        <b/>
        <sz val="11"/>
        <color theme="1"/>
        <rFont val="Calibri"/>
        <family val="2"/>
        <scheme val="minor"/>
      </rPr>
      <t>Decription :</t>
    </r>
    <r>
      <rPr>
        <sz val="11"/>
        <color theme="1"/>
        <rFont val="Calibri"/>
        <family val="2"/>
        <scheme val="minor"/>
      </rPr>
      <t xml:space="preserve"> Lump sum Comprehensive maintenance, servicing, repair and maintenance charges of KPCL MAKE 1200 SCMH GAS ENGINE DRIVEN (GED)CNG compressor,air compressor. All Spares and Consumables like supply of engine oil, compressor oil, air compressor oil, coolant etc. required for smooth running of Machine. CMC will consist of following partsa) Preventive maintenance at regular interval OR as per requirement and recommendation of HOGPL.b) Break down maintenance as and when required during CMC period.Current HMR: 13825:00 hours as on 10.03.2025 N.B : Vendor has to provide One Manpower in each shift for compressor and ensure round the clock operation of the compressor installed at Disha Petroleum,Herle. The Manpower provided by Vendor to be stationed at Disha Petroleum. The comprehensive maintenance rate should include such Operation scope.	</t>
    </r>
  </si>
  <si>
    <t>Comprehensive maintenance of KPCL make GED Compressor Installed at MOTHER STATION , KAGAL (PGS - 807)</t>
  </si>
  <si>
    <r>
      <rPr>
        <b/>
        <sz val="11"/>
        <color theme="1"/>
        <rFont val="Calibri"/>
        <family val="2"/>
        <scheme val="minor"/>
      </rPr>
      <t xml:space="preserve">Decription : </t>
    </r>
    <r>
      <rPr>
        <sz val="11"/>
        <color theme="1"/>
        <rFont val="Calibri"/>
        <family val="2"/>
        <scheme val="minor"/>
      </rPr>
      <t xml:space="preserve">Lump sum Comprehensive maintenance,servicing, repair and maintenance charges of KPCL MAKE 1200 SCMH GAS ENGINE DRIVEN (GED) CNG compressor,air compressor, All Spares and Consumables like supply of engine oil, compressor oil, air compressor oil, coolant etc. required for smooth running of Machine. CMC will consist of following parts-A) Preventive maintenance at regular interval OR as per requirement and recommendation of HOGPL.B) Break down maintenance as and when required during CMC period.Current HMR: 5784:04 hours as on 10.03.2025	</t>
    </r>
  </si>
  <si>
    <r>
      <rPr>
        <b/>
        <sz val="11"/>
        <color theme="1"/>
        <rFont val="Calibri"/>
        <family val="2"/>
        <scheme val="minor"/>
      </rPr>
      <t xml:space="preserve">Decription : </t>
    </r>
    <r>
      <rPr>
        <sz val="11"/>
        <color theme="1"/>
        <rFont val="Calibri"/>
        <family val="2"/>
        <scheme val="minor"/>
      </rPr>
      <t xml:space="preserve">Lump sum Comprehensive Maintenance, servicing, repair and maintenance charges of KPCL MAKE 1200 SCMH ELECTRIC MOTOR DRIVEN (EMD) CNG compressor, air compressor, All Spares and Consumables like supply of engine oil, compressor oil, air compressor oil, coolant etc. required for smooth running of Machine. CMC will consist of following parts-A) Preventive maintenance at regular interval OR as per requirement and recommendation of HOGPL.B) Break down maintenance as and when required during CMC period.Current HMR: 4223:32 hours as on 10.03.2025	</t>
    </r>
  </si>
  <si>
    <r>
      <t>Decription :</t>
    </r>
    <r>
      <rPr>
        <sz val="11"/>
        <color theme="1"/>
        <rFont val="Calibri"/>
        <family val="2"/>
        <scheme val="minor"/>
      </rPr>
      <t xml:space="preserve"> Lump Sum Comprehensive Maintenance, Servicing, repair and maintenance charges OF TCPL MAKE 02 Nos. of 600 SCMH ELECTRIC MOTOR DRIVEN (EMD) VIP CNG Compressors, Air Compressors, All Spares and Consumables like supply of engine oil, compressor oil, air compressor oil, coolant etc. required for smooth running of Machine. CMC will consist of following parts: A) Preventive maintenance at regular interval OR as per requirement and recommendation of HOGPL. B) Break down maintenance as and when required during CMC period. Current HMRs of Compressors as on 10.03.2025 are as follows: 1. M/s Premium HP Centre (M620027): 3668:13 2. M/s Abhay Highways (M620029): 00:00 
</t>
    </r>
    <r>
      <rPr>
        <b/>
        <sz val="11"/>
        <color theme="1"/>
        <rFont val="Calibri"/>
        <family val="2"/>
        <scheme val="minor"/>
      </rPr>
      <t>N.B:</t>
    </r>
    <r>
      <rPr>
        <sz val="11"/>
        <color theme="1"/>
        <rFont val="Calibri"/>
        <family val="2"/>
        <scheme val="minor"/>
      </rPr>
      <t xml:space="preserve"> Vendor has to provide One Manpower in each shift for Cluster-I and ensure round the clock operation of the above compressors at all outlets in Cluster-I. The Manpower provided by Vendor to be stationed at any one outlet in Cluster-I and Mobility of Manpower to all outlets within the Cluster-I to be ensured. The comprehensive maintenance rate should include such Operation scope.</t>
    </r>
  </si>
  <si>
    <r>
      <t>Decription :</t>
    </r>
    <r>
      <rPr>
        <sz val="11"/>
        <color theme="1"/>
        <rFont val="Calibri"/>
        <family val="2"/>
        <scheme val="minor"/>
      </rPr>
      <t xml:space="preserve"> Lump Sum Comprehensive Maintenance, Servicing, repair and maintenance charges OF TCPL MAKE 03 Nos. of 600 SCMH ELECTRIC MOTOR DRIVEN (EMD) VIP CNG Compressors, Air Compressors, All Spares and Consumables like supply of engine oil, compressor oil, air compressor oil, coolant etc. required for smooth running of Machine. CMC will consist of following parts: A) Preventive maintenance at regular interval OR as per requirement and recommendation of HOGPL. B) Break down maintenance as and when required during CMC period. Current HMRs of Compressors as on 10.03.2025 are as follows: 1. M/s COCO-Ramgarh (M620025): 3755:54 2. M/s HP Dhillon FS (M620026): 00:00 3. M/s Lacchmandass FS (M620028): 6279:10 
</t>
    </r>
    <r>
      <rPr>
        <b/>
        <sz val="11"/>
        <color theme="1"/>
        <rFont val="Calibri"/>
        <family val="2"/>
        <scheme val="minor"/>
      </rPr>
      <t>N.B:</t>
    </r>
    <r>
      <rPr>
        <sz val="11"/>
        <color theme="1"/>
        <rFont val="Calibri"/>
        <family val="2"/>
        <scheme val="minor"/>
      </rPr>
      <t xml:space="preserve"> Vendor has to provide One Manpower in each shift for Cluster-II and ensure round the clock operation of the above compressors at all outlets in Cluster-II. The Manpower provided by Vendor to be stationed at any one outlet in Cluster-II and Mobility of Manpower to all outlets within the Cluster-II to be ensured. The comprehensive maintenance rate should include such Operation scope.</t>
    </r>
  </si>
  <si>
    <r>
      <t>Decription :</t>
    </r>
    <r>
      <rPr>
        <sz val="11"/>
        <color theme="1"/>
        <rFont val="Calibri"/>
        <family val="2"/>
        <scheme val="minor"/>
      </rPr>
      <t xml:space="preserve"> Lump Sum Comprehensive Maintenance, Servicing, repair and maintenance of TCPL MAKE 1200 SCMH GAS ENGINE DRIVEN (GED) CNG Compressor, Air Compressor, All Spares and Consumables like supply of engine oil, compressor oil, air compressor oil, coolant etc. required for smooth running of Machine.
CMC will consist of following parts:
A) Preventive maintenance at regular interval OR as per requirement and recommendation of HOGPL.
B) Break down maintenance as and when required during CMC period.Current HMR: 17252:09 hours as on 10.03.2025</t>
    </r>
  </si>
  <si>
    <t>GROUP I: AMBALA-KURUKSHETRA GA</t>
  </si>
  <si>
    <t>GST @18%</t>
  </si>
  <si>
    <t>PART D: CLUSTER-II : TCPL 600 SCMH EMD-VIP Compressors</t>
  </si>
  <si>
    <t>GROUP II: KOLHAPUR GA</t>
  </si>
  <si>
    <t>GST@ 18%</t>
  </si>
  <si>
    <t>Total Amount of PART A of GROUP II Excl. GST</t>
  </si>
  <si>
    <t>Total Amount of PART A of GROUP II Incl. GST</t>
  </si>
  <si>
    <t>Total Amount of PART B of GROUP II Excl. GST</t>
  </si>
  <si>
    <t>Total Amount of PART B of GROUP II Incl. GST</t>
  </si>
  <si>
    <t>Comprehensive maintenance of KPCL make EMD Compressor Installed at MOTHER STATION , KAGAL (PGS - 687)</t>
  </si>
  <si>
    <t>PART C: KPCL 1200SCMH EMD COMPRESSOR (PGS - 687)</t>
  </si>
  <si>
    <t>PART B: KPCL 1200SCMH GED COMPRESSOR (PGS - 807)</t>
  </si>
  <si>
    <t>PART A: KPCL 1200SCMH GED COMPRESSOR (PGS - 661)</t>
  </si>
  <si>
    <t>Total Amount of PART C of GROUP II Excl. GST</t>
  </si>
  <si>
    <t>Total Amount of PART C of GROUP II Incl. GST</t>
  </si>
  <si>
    <t>PART B: KPCL 1200SCMH EMD COMPRESSOR (PGS - 688)</t>
  </si>
  <si>
    <t>PART C: CLUSTER-I : TCPL 600 SCMH EMD-VIP COMPRESSOR (M620027, M620029)</t>
  </si>
  <si>
    <t>PART A: TCPL 1200SCMH GED COMPRESSOR (G1220073)</t>
  </si>
  <si>
    <t>Total Amount of PART A of GROUP I Excl. GST</t>
  </si>
  <si>
    <t>Total Amount of PART A of GROUP I Incl. GST</t>
  </si>
  <si>
    <t>Total Amount of PART B of GROUP I Excl. GST</t>
  </si>
  <si>
    <t>Total Amount of PART B of GROUP I Incl. GST</t>
  </si>
  <si>
    <t>Total Amount of PART C of GROUP I Excl. GST</t>
  </si>
  <si>
    <t>Total Amount of PART C of GROUP I Incl. GST</t>
  </si>
  <si>
    <t>Total Amount of PART D of GROUP I Excl. GST</t>
  </si>
  <si>
    <t>Total Amount of PART D of GROUP I Incl. GST</t>
  </si>
  <si>
    <t>TENDER FOR
HIRING OF AGENCY FOR PROVIDING OPERATION AND COMPREHENSIVE MAINTENANCE SERVICE OF GAS ENGINE DRIVEN &amp; ELECTRIC MOTOR DRIVEN (GED &amp; EMD) CNG COMPRESSORS INSTALLED AT AMBALA-KURUKSHETRA &amp; KOLHAPUR GA</t>
  </si>
  <si>
    <t>TENDER NO. HOGPL/2024-25/C&amp;P/024 DATE: 26.03.2025</t>
  </si>
  <si>
    <t>HPOIL GAS PRIVATE LIMITED</t>
  </si>
  <si>
    <t>Name of Firm:-</t>
  </si>
  <si>
    <t>Name of Firm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</si>
</sst>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5" x14ac:knownFonts="1">
    <font>
      <sz val="11"/>
      <color theme="1"/>
      <name val="Calibri"/>
      <family val="2"/>
      <scheme val="minor"/>
    </font>
    <font>
      <b/>
      <sz val="11"/>
      <color theme="1"/>
      <name val="Calibri"/>
      <family val="2"/>
      <scheme val="minor"/>
    </font>
    <font>
      <sz val="11"/>
      <color theme="1"/>
      <name val="Calibri"/>
      <family val="2"/>
      <scheme val="minor"/>
    </font>
    <font>
      <b/>
      <sz val="2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6">
    <xf numFmtId="0" fontId="0" fillId="0" borderId="0" xfId="0"/>
    <xf numFmtId="0" fontId="0" fillId="0" borderId="1" xfId="0" applyBorder="1" applyAlignment="1">
      <alignment horizontal="left" vertical="center" wrapText="1"/>
    </xf>
    <xf numFmtId="0" fontId="1" fillId="0" borderId="0" xfId="0" applyFont="1"/>
    <xf numFmtId="43" fontId="1" fillId="0" borderId="1" xfId="1" applyFont="1" applyBorder="1" applyAlignment="1">
      <alignment horizontal="center" vertical="center" wrapText="1"/>
    </xf>
    <xf numFmtId="43" fontId="0" fillId="0" borderId="1" xfId="1" applyFont="1" applyBorder="1" applyAlignment="1">
      <alignment vertical="center" wrapText="1"/>
    </xf>
    <xf numFmtId="43" fontId="1" fillId="0" borderId="1" xfId="1" applyFont="1" applyBorder="1" applyAlignment="1">
      <alignment vertical="center" wrapText="1"/>
    </xf>
    <xf numFmtId="43" fontId="0" fillId="0" borderId="0" xfId="1" applyFont="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3" borderId="0" xfId="0" applyFont="1" applyFill="1" applyAlignment="1">
      <alignment horizontal="center" vertical="center"/>
    </xf>
    <xf numFmtId="0" fontId="0" fillId="3" borderId="0" xfId="0" applyFill="1" applyAlignment="1">
      <alignment horizontal="center" vertical="center"/>
    </xf>
    <xf numFmtId="0" fontId="1" fillId="0" borderId="3" xfId="0" applyFont="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43" fontId="0" fillId="0" borderId="1" xfId="1"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righ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43" fontId="0" fillId="2" borderId="1" xfId="1"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533161</xdr:colOff>
      <xdr:row>1</xdr:row>
      <xdr:rowOff>3809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142761" cy="971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533161</xdr:colOff>
      <xdr:row>1</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42761" cy="1152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GST@%2018%25" TargetMode="External"/><Relationship Id="rId2" Type="http://schemas.openxmlformats.org/officeDocument/2006/relationships/hyperlink" Target="mailto:GST@%2018%25" TargetMode="External"/><Relationship Id="rId1" Type="http://schemas.openxmlformats.org/officeDocument/2006/relationships/hyperlink" Target="mailto:GST@%2018%25"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opLeftCell="A25" workbookViewId="0">
      <selection activeCell="E17" sqref="E17:E18"/>
    </sheetView>
  </sheetViews>
  <sheetFormatPr defaultRowHeight="14.4" x14ac:dyDescent="0.3"/>
  <cols>
    <col min="2" max="2" width="81" customWidth="1"/>
    <col min="4" max="4" width="14.33203125" customWidth="1"/>
    <col min="5" max="5" width="12.33203125" style="6" bestFit="1" customWidth="1"/>
    <col min="6" max="6" width="15.109375" style="6" customWidth="1"/>
  </cols>
  <sheetData>
    <row r="1" spans="1:6" ht="76.5" customHeight="1" x14ac:dyDescent="0.3">
      <c r="A1" s="9" t="s">
        <v>52</v>
      </c>
      <c r="B1" s="10"/>
      <c r="C1" s="10"/>
      <c r="D1" s="10"/>
      <c r="E1" s="10"/>
      <c r="F1" s="10"/>
    </row>
    <row r="2" spans="1:6" x14ac:dyDescent="0.3">
      <c r="A2" s="20" t="s">
        <v>0</v>
      </c>
      <c r="B2" s="20"/>
      <c r="C2" s="20"/>
      <c r="D2" s="20"/>
      <c r="E2" s="20"/>
      <c r="F2" s="20"/>
    </row>
    <row r="3" spans="1:6" ht="48.6" customHeight="1" x14ac:dyDescent="0.3">
      <c r="A3" s="20" t="s">
        <v>50</v>
      </c>
      <c r="B3" s="20"/>
      <c r="C3" s="20"/>
      <c r="D3" s="20"/>
      <c r="E3" s="20"/>
      <c r="F3" s="20"/>
    </row>
    <row r="4" spans="1:6" x14ac:dyDescent="0.3">
      <c r="A4" s="20" t="s">
        <v>51</v>
      </c>
      <c r="B4" s="20"/>
      <c r="C4" s="20"/>
      <c r="D4" s="20"/>
      <c r="E4" s="20"/>
      <c r="F4" s="20"/>
    </row>
    <row r="5" spans="1:6" ht="36" customHeight="1" x14ac:dyDescent="0.3">
      <c r="A5" s="24" t="s">
        <v>53</v>
      </c>
      <c r="B5" s="25"/>
      <c r="C5" s="12"/>
      <c r="D5" s="13"/>
      <c r="E5" s="13"/>
      <c r="F5" s="14"/>
    </row>
    <row r="6" spans="1:6" x14ac:dyDescent="0.3">
      <c r="A6" s="8" t="s">
        <v>1</v>
      </c>
      <c r="B6" s="8" t="s">
        <v>2</v>
      </c>
      <c r="C6" s="8" t="s">
        <v>3</v>
      </c>
      <c r="D6" s="8" t="s">
        <v>15</v>
      </c>
      <c r="E6" s="3" t="s">
        <v>4</v>
      </c>
      <c r="F6" s="3" t="s">
        <v>5</v>
      </c>
    </row>
    <row r="7" spans="1:6" ht="21.6" customHeight="1" x14ac:dyDescent="0.3">
      <c r="A7" s="20" t="s">
        <v>24</v>
      </c>
      <c r="B7" s="20"/>
      <c r="C7" s="20"/>
      <c r="D7" s="20"/>
      <c r="E7" s="20"/>
      <c r="F7" s="20"/>
    </row>
    <row r="8" spans="1:6" ht="21.6" customHeight="1" x14ac:dyDescent="0.3">
      <c r="A8" s="16" t="s">
        <v>41</v>
      </c>
      <c r="B8" s="16"/>
      <c r="C8" s="16"/>
      <c r="D8" s="16"/>
      <c r="E8" s="16"/>
      <c r="F8" s="16"/>
    </row>
    <row r="9" spans="1:6" ht="28.8" x14ac:dyDescent="0.3">
      <c r="A9" s="17">
        <v>1</v>
      </c>
      <c r="B9" s="7" t="s">
        <v>6</v>
      </c>
      <c r="C9" s="17" t="s">
        <v>7</v>
      </c>
      <c r="D9" s="17">
        <v>11</v>
      </c>
      <c r="E9" s="21"/>
      <c r="F9" s="15">
        <f>D9*E9</f>
        <v>0</v>
      </c>
    </row>
    <row r="10" spans="1:6" ht="129.6" x14ac:dyDescent="0.3">
      <c r="A10" s="17"/>
      <c r="B10" s="7" t="s">
        <v>23</v>
      </c>
      <c r="C10" s="17"/>
      <c r="D10" s="17"/>
      <c r="E10" s="21"/>
      <c r="F10" s="15"/>
    </row>
    <row r="11" spans="1:6" ht="28.8" x14ac:dyDescent="0.3">
      <c r="A11" s="17">
        <v>2</v>
      </c>
      <c r="B11" s="7" t="s">
        <v>8</v>
      </c>
      <c r="C11" s="17" t="s">
        <v>9</v>
      </c>
      <c r="D11" s="17">
        <v>1</v>
      </c>
      <c r="E11" s="21"/>
      <c r="F11" s="15">
        <f>D11*E11</f>
        <v>0</v>
      </c>
    </row>
    <row r="12" spans="1:6" ht="43.2" x14ac:dyDescent="0.3">
      <c r="A12" s="17"/>
      <c r="B12" s="7" t="s">
        <v>10</v>
      </c>
      <c r="C12" s="17"/>
      <c r="D12" s="17"/>
      <c r="E12" s="21"/>
      <c r="F12" s="15"/>
    </row>
    <row r="13" spans="1:6" ht="24" customHeight="1" x14ac:dyDescent="0.3">
      <c r="A13" s="18" t="s">
        <v>42</v>
      </c>
      <c r="B13" s="18"/>
      <c r="C13" s="18"/>
      <c r="D13" s="18"/>
      <c r="E13" s="18"/>
      <c r="F13" s="4">
        <f>F9+F11</f>
        <v>0</v>
      </c>
    </row>
    <row r="14" spans="1:6" ht="27.6" customHeight="1" x14ac:dyDescent="0.3">
      <c r="A14" s="18" t="s">
        <v>25</v>
      </c>
      <c r="B14" s="18"/>
      <c r="C14" s="18"/>
      <c r="D14" s="18"/>
      <c r="E14" s="18"/>
      <c r="F14" s="4">
        <f>F13*18%</f>
        <v>0</v>
      </c>
    </row>
    <row r="15" spans="1:6" s="2" customFormat="1" ht="20.399999999999999" customHeight="1" x14ac:dyDescent="0.3">
      <c r="A15" s="19" t="s">
        <v>43</v>
      </c>
      <c r="B15" s="19"/>
      <c r="C15" s="19"/>
      <c r="D15" s="19"/>
      <c r="E15" s="19"/>
      <c r="F15" s="5">
        <f>F13+F14</f>
        <v>0</v>
      </c>
    </row>
    <row r="16" spans="1:6" ht="31.2" customHeight="1" x14ac:dyDescent="0.3">
      <c r="A16" s="16" t="s">
        <v>39</v>
      </c>
      <c r="B16" s="16"/>
      <c r="C16" s="16"/>
      <c r="D16" s="16"/>
      <c r="E16" s="16"/>
      <c r="F16" s="16"/>
    </row>
    <row r="17" spans="1:6" ht="28.8" x14ac:dyDescent="0.3">
      <c r="A17" s="17">
        <v>1</v>
      </c>
      <c r="B17" s="7" t="s">
        <v>11</v>
      </c>
      <c r="C17" s="17" t="s">
        <v>7</v>
      </c>
      <c r="D17" s="17">
        <v>11</v>
      </c>
      <c r="E17" s="21"/>
      <c r="F17" s="15">
        <f>D17*E17</f>
        <v>0</v>
      </c>
    </row>
    <row r="18" spans="1:6" ht="100.8" x14ac:dyDescent="0.3">
      <c r="A18" s="17"/>
      <c r="B18" s="7" t="s">
        <v>12</v>
      </c>
      <c r="C18" s="17"/>
      <c r="D18" s="17"/>
      <c r="E18" s="21"/>
      <c r="F18" s="15"/>
    </row>
    <row r="19" spans="1:6" ht="24" customHeight="1" x14ac:dyDescent="0.3">
      <c r="A19" s="18" t="s">
        <v>44</v>
      </c>
      <c r="B19" s="18"/>
      <c r="C19" s="18"/>
      <c r="D19" s="18"/>
      <c r="E19" s="18"/>
      <c r="F19" s="4">
        <f>F17</f>
        <v>0</v>
      </c>
    </row>
    <row r="20" spans="1:6" ht="27.6" customHeight="1" x14ac:dyDescent="0.3">
      <c r="A20" s="18" t="s">
        <v>25</v>
      </c>
      <c r="B20" s="18"/>
      <c r="C20" s="18"/>
      <c r="D20" s="18"/>
      <c r="E20" s="18"/>
      <c r="F20" s="4">
        <f>F19*18%</f>
        <v>0</v>
      </c>
    </row>
    <row r="21" spans="1:6" s="2" customFormat="1" ht="20.399999999999999" customHeight="1" x14ac:dyDescent="0.3">
      <c r="A21" s="19" t="s">
        <v>45</v>
      </c>
      <c r="B21" s="19"/>
      <c r="C21" s="19"/>
      <c r="D21" s="19"/>
      <c r="E21" s="19"/>
      <c r="F21" s="5">
        <f>F19+F20</f>
        <v>0</v>
      </c>
    </row>
    <row r="22" spans="1:6" ht="31.2" customHeight="1" x14ac:dyDescent="0.3">
      <c r="A22" s="16" t="s">
        <v>40</v>
      </c>
      <c r="B22" s="16"/>
      <c r="C22" s="16"/>
      <c r="D22" s="16"/>
      <c r="E22" s="16"/>
      <c r="F22" s="16"/>
    </row>
    <row r="23" spans="1:6" ht="43.2" x14ac:dyDescent="0.3">
      <c r="A23" s="17">
        <v>1</v>
      </c>
      <c r="B23" s="7" t="s">
        <v>13</v>
      </c>
      <c r="C23" s="17" t="s">
        <v>7</v>
      </c>
      <c r="D23" s="17">
        <v>22</v>
      </c>
      <c r="E23" s="21"/>
      <c r="F23" s="15">
        <f>D23*E23</f>
        <v>0</v>
      </c>
    </row>
    <row r="24" spans="1:6" ht="187.2" x14ac:dyDescent="0.3">
      <c r="A24" s="17"/>
      <c r="B24" s="7" t="s">
        <v>21</v>
      </c>
      <c r="C24" s="17"/>
      <c r="D24" s="17"/>
      <c r="E24" s="21"/>
      <c r="F24" s="15"/>
    </row>
    <row r="25" spans="1:6" ht="24" customHeight="1" x14ac:dyDescent="0.3">
      <c r="A25" s="18" t="s">
        <v>46</v>
      </c>
      <c r="B25" s="18"/>
      <c r="C25" s="18"/>
      <c r="D25" s="18"/>
      <c r="E25" s="18"/>
      <c r="F25" s="4">
        <f>F23</f>
        <v>0</v>
      </c>
    </row>
    <row r="26" spans="1:6" ht="27.6" customHeight="1" x14ac:dyDescent="0.3">
      <c r="A26" s="18" t="s">
        <v>25</v>
      </c>
      <c r="B26" s="18"/>
      <c r="C26" s="18"/>
      <c r="D26" s="18"/>
      <c r="E26" s="18"/>
      <c r="F26" s="4">
        <f>F25*18%</f>
        <v>0</v>
      </c>
    </row>
    <row r="27" spans="1:6" s="2" customFormat="1" ht="20.399999999999999" customHeight="1" x14ac:dyDescent="0.3">
      <c r="A27" s="19" t="s">
        <v>47</v>
      </c>
      <c r="B27" s="19"/>
      <c r="C27" s="19"/>
      <c r="D27" s="19"/>
      <c r="E27" s="19"/>
      <c r="F27" s="5">
        <f>F25+F26</f>
        <v>0</v>
      </c>
    </row>
    <row r="28" spans="1:6" ht="31.2" customHeight="1" x14ac:dyDescent="0.3">
      <c r="A28" s="16" t="s">
        <v>26</v>
      </c>
      <c r="B28" s="16"/>
      <c r="C28" s="16"/>
      <c r="D28" s="16"/>
      <c r="E28" s="16"/>
      <c r="F28" s="16"/>
    </row>
    <row r="29" spans="1:6" ht="43.2" x14ac:dyDescent="0.3">
      <c r="A29" s="17">
        <v>1</v>
      </c>
      <c r="B29" s="7" t="s">
        <v>14</v>
      </c>
      <c r="C29" s="17" t="s">
        <v>7</v>
      </c>
      <c r="D29" s="17">
        <v>33</v>
      </c>
      <c r="E29" s="21"/>
      <c r="F29" s="15">
        <f>D29*E29</f>
        <v>0</v>
      </c>
    </row>
    <row r="30" spans="1:6" ht="201.6" x14ac:dyDescent="0.3">
      <c r="A30" s="17"/>
      <c r="B30" s="7" t="s">
        <v>22</v>
      </c>
      <c r="C30" s="17"/>
      <c r="D30" s="17"/>
      <c r="E30" s="21"/>
      <c r="F30" s="15"/>
    </row>
    <row r="31" spans="1:6" ht="24" customHeight="1" x14ac:dyDescent="0.3">
      <c r="A31" s="18" t="s">
        <v>48</v>
      </c>
      <c r="B31" s="18"/>
      <c r="C31" s="18"/>
      <c r="D31" s="18"/>
      <c r="E31" s="18"/>
      <c r="F31" s="4">
        <f>F29</f>
        <v>0</v>
      </c>
    </row>
    <row r="32" spans="1:6" ht="27.6" customHeight="1" x14ac:dyDescent="0.3">
      <c r="A32" s="18" t="s">
        <v>25</v>
      </c>
      <c r="B32" s="18"/>
      <c r="C32" s="18"/>
      <c r="D32" s="18"/>
      <c r="E32" s="18"/>
      <c r="F32" s="4">
        <f>F31*18%</f>
        <v>0</v>
      </c>
    </row>
    <row r="33" spans="1:6" s="2" customFormat="1" ht="20.399999999999999" customHeight="1" x14ac:dyDescent="0.3">
      <c r="A33" s="19" t="s">
        <v>49</v>
      </c>
      <c r="B33" s="19"/>
      <c r="C33" s="19"/>
      <c r="D33" s="19"/>
      <c r="E33" s="19"/>
      <c r="F33" s="5">
        <f>F31+F32</f>
        <v>0</v>
      </c>
    </row>
  </sheetData>
  <mergeCells count="48">
    <mergeCell ref="A19:E19"/>
    <mergeCell ref="A20:E20"/>
    <mergeCell ref="A21:E21"/>
    <mergeCell ref="A25:E25"/>
    <mergeCell ref="A26:E26"/>
    <mergeCell ref="A27:E27"/>
    <mergeCell ref="A31:E31"/>
    <mergeCell ref="E23:E24"/>
    <mergeCell ref="A22:F22"/>
    <mergeCell ref="A32:E32"/>
    <mergeCell ref="F23:F24"/>
    <mergeCell ref="A29:A30"/>
    <mergeCell ref="C29:C30"/>
    <mergeCell ref="E29:E30"/>
    <mergeCell ref="F29:F30"/>
    <mergeCell ref="A28:F28"/>
    <mergeCell ref="D23:D24"/>
    <mergeCell ref="D29:D30"/>
    <mergeCell ref="A23:A24"/>
    <mergeCell ref="C23:C24"/>
    <mergeCell ref="A33:E33"/>
    <mergeCell ref="A2:F2"/>
    <mergeCell ref="A3:F3"/>
    <mergeCell ref="A4:F4"/>
    <mergeCell ref="A9:A10"/>
    <mergeCell ref="C9:C10"/>
    <mergeCell ref="E9:E10"/>
    <mergeCell ref="F9:F10"/>
    <mergeCell ref="D9:D10"/>
    <mergeCell ref="A7:F7"/>
    <mergeCell ref="A8:F8"/>
    <mergeCell ref="E11:E12"/>
    <mergeCell ref="F11:F12"/>
    <mergeCell ref="A17:A18"/>
    <mergeCell ref="C17:C18"/>
    <mergeCell ref="E17:E18"/>
    <mergeCell ref="A1:F1"/>
    <mergeCell ref="A5:B5"/>
    <mergeCell ref="C5:F5"/>
    <mergeCell ref="F17:F18"/>
    <mergeCell ref="A16:F16"/>
    <mergeCell ref="D11:D12"/>
    <mergeCell ref="D17:D18"/>
    <mergeCell ref="A11:A12"/>
    <mergeCell ref="C11:C12"/>
    <mergeCell ref="A13:E13"/>
    <mergeCell ref="A14:E14"/>
    <mergeCell ref="A15:E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
  <sheetViews>
    <sheetView tabSelected="1" workbookViewId="0">
      <selection activeCell="B9" sqref="B9"/>
    </sheetView>
  </sheetViews>
  <sheetFormatPr defaultRowHeight="14.4" x14ac:dyDescent="0.3"/>
  <cols>
    <col min="2" max="2" width="63.33203125" customWidth="1"/>
    <col min="4" max="4" width="14.33203125" customWidth="1"/>
    <col min="5" max="5" width="11.33203125" customWidth="1"/>
    <col min="6" max="6" width="15.109375" customWidth="1"/>
  </cols>
  <sheetData>
    <row r="1" spans="1:6" ht="90.75" customHeight="1" x14ac:dyDescent="0.3">
      <c r="A1" s="9" t="s">
        <v>52</v>
      </c>
      <c r="B1" s="10"/>
      <c r="C1" s="10"/>
      <c r="D1" s="10"/>
      <c r="E1" s="10"/>
      <c r="F1" s="10"/>
    </row>
    <row r="2" spans="1:6" ht="14.4" customHeight="1" x14ac:dyDescent="0.3">
      <c r="A2" s="20" t="s">
        <v>0</v>
      </c>
      <c r="B2" s="20"/>
      <c r="C2" s="20"/>
      <c r="D2" s="20"/>
      <c r="E2" s="20"/>
      <c r="F2" s="20"/>
    </row>
    <row r="3" spans="1:6" ht="48.6" customHeight="1" x14ac:dyDescent="0.3">
      <c r="A3" s="20" t="s">
        <v>50</v>
      </c>
      <c r="B3" s="20"/>
      <c r="C3" s="20"/>
      <c r="D3" s="20"/>
      <c r="E3" s="20"/>
      <c r="F3" s="20"/>
    </row>
    <row r="4" spans="1:6" ht="21.6" customHeight="1" x14ac:dyDescent="0.3">
      <c r="A4" s="20" t="s">
        <v>51</v>
      </c>
      <c r="B4" s="20"/>
      <c r="C4" s="20"/>
      <c r="D4" s="20"/>
      <c r="E4" s="20"/>
      <c r="F4" s="20"/>
    </row>
    <row r="5" spans="1:6" ht="31.5" customHeight="1" x14ac:dyDescent="0.3">
      <c r="A5" s="22" t="s">
        <v>54</v>
      </c>
      <c r="B5" s="11"/>
      <c r="C5" s="12"/>
      <c r="D5" s="13"/>
      <c r="E5" s="13"/>
      <c r="F5" s="14"/>
    </row>
    <row r="6" spans="1:6" x14ac:dyDescent="0.3">
      <c r="A6" s="8" t="s">
        <v>1</v>
      </c>
      <c r="B6" s="8" t="s">
        <v>2</v>
      </c>
      <c r="C6" s="8" t="s">
        <v>3</v>
      </c>
      <c r="D6" s="8" t="s">
        <v>15</v>
      </c>
      <c r="E6" s="8" t="s">
        <v>4</v>
      </c>
      <c r="F6" s="8" t="s">
        <v>5</v>
      </c>
    </row>
    <row r="7" spans="1:6" ht="21.6" customHeight="1" x14ac:dyDescent="0.3">
      <c r="A7" s="20" t="s">
        <v>27</v>
      </c>
      <c r="B7" s="20"/>
      <c r="C7" s="20"/>
      <c r="D7" s="20"/>
      <c r="E7" s="20"/>
      <c r="F7" s="20"/>
    </row>
    <row r="8" spans="1:6" ht="21.6" customHeight="1" x14ac:dyDescent="0.3">
      <c r="A8" s="16" t="s">
        <v>36</v>
      </c>
      <c r="B8" s="16"/>
      <c r="C8" s="16"/>
      <c r="D8" s="16"/>
      <c r="E8" s="16"/>
      <c r="F8" s="16"/>
    </row>
    <row r="9" spans="1:6" ht="28.8" x14ac:dyDescent="0.3">
      <c r="A9" s="17">
        <v>1</v>
      </c>
      <c r="B9" s="7" t="s">
        <v>16</v>
      </c>
      <c r="C9" s="17" t="s">
        <v>7</v>
      </c>
      <c r="D9" s="17">
        <v>11</v>
      </c>
      <c r="E9" s="23"/>
      <c r="F9" s="15">
        <f>D9*E9</f>
        <v>0</v>
      </c>
    </row>
    <row r="10" spans="1:6" ht="190.2" customHeight="1" x14ac:dyDescent="0.3">
      <c r="A10" s="17"/>
      <c r="B10" s="1" t="s">
        <v>17</v>
      </c>
      <c r="C10" s="17"/>
      <c r="D10" s="17"/>
      <c r="E10" s="23"/>
      <c r="F10" s="15"/>
    </row>
    <row r="11" spans="1:6" ht="24" customHeight="1" x14ac:dyDescent="0.3">
      <c r="A11" s="18" t="s">
        <v>29</v>
      </c>
      <c r="B11" s="18"/>
      <c r="C11" s="18"/>
      <c r="D11" s="18"/>
      <c r="E11" s="18"/>
      <c r="F11" s="4">
        <f>F9</f>
        <v>0</v>
      </c>
    </row>
    <row r="12" spans="1:6" ht="27.6" customHeight="1" x14ac:dyDescent="0.3">
      <c r="A12" s="18" t="s">
        <v>28</v>
      </c>
      <c r="B12" s="18"/>
      <c r="C12" s="18"/>
      <c r="D12" s="18"/>
      <c r="E12" s="18"/>
      <c r="F12" s="4">
        <f>F11*18%</f>
        <v>0</v>
      </c>
    </row>
    <row r="13" spans="1:6" s="2" customFormat="1" ht="20.399999999999999" customHeight="1" x14ac:dyDescent="0.3">
      <c r="A13" s="19" t="s">
        <v>30</v>
      </c>
      <c r="B13" s="19"/>
      <c r="C13" s="19"/>
      <c r="D13" s="19"/>
      <c r="E13" s="19"/>
      <c r="F13" s="5">
        <f>F11+F12</f>
        <v>0</v>
      </c>
    </row>
    <row r="14" spans="1:6" ht="21.6" customHeight="1" x14ac:dyDescent="0.3">
      <c r="A14" s="16" t="s">
        <v>35</v>
      </c>
      <c r="B14" s="16"/>
      <c r="C14" s="16"/>
      <c r="D14" s="16"/>
      <c r="E14" s="16"/>
      <c r="F14" s="16"/>
    </row>
    <row r="15" spans="1:6" ht="28.8" x14ac:dyDescent="0.3">
      <c r="A15" s="17">
        <v>1</v>
      </c>
      <c r="B15" s="7" t="s">
        <v>18</v>
      </c>
      <c r="C15" s="17" t="s">
        <v>7</v>
      </c>
      <c r="D15" s="17">
        <v>11</v>
      </c>
      <c r="E15" s="23"/>
      <c r="F15" s="15">
        <f>D15*E15</f>
        <v>0</v>
      </c>
    </row>
    <row r="16" spans="1:6" ht="129.6" x14ac:dyDescent="0.3">
      <c r="A16" s="17"/>
      <c r="B16" s="1" t="s">
        <v>19</v>
      </c>
      <c r="C16" s="17"/>
      <c r="D16" s="17"/>
      <c r="E16" s="23"/>
      <c r="F16" s="15"/>
    </row>
    <row r="17" spans="1:6" ht="24" customHeight="1" x14ac:dyDescent="0.3">
      <c r="A17" s="18" t="s">
        <v>31</v>
      </c>
      <c r="B17" s="18"/>
      <c r="C17" s="18"/>
      <c r="D17" s="18"/>
      <c r="E17" s="18"/>
      <c r="F17" s="4">
        <f>F15</f>
        <v>0</v>
      </c>
    </row>
    <row r="18" spans="1:6" ht="27.6" customHeight="1" x14ac:dyDescent="0.3">
      <c r="A18" s="18" t="s">
        <v>28</v>
      </c>
      <c r="B18" s="18"/>
      <c r="C18" s="18"/>
      <c r="D18" s="18"/>
      <c r="E18" s="18"/>
      <c r="F18" s="4">
        <f>F17*18%</f>
        <v>0</v>
      </c>
    </row>
    <row r="19" spans="1:6" s="2" customFormat="1" ht="20.399999999999999" customHeight="1" x14ac:dyDescent="0.3">
      <c r="A19" s="19" t="s">
        <v>32</v>
      </c>
      <c r="B19" s="19"/>
      <c r="C19" s="19"/>
      <c r="D19" s="19"/>
      <c r="E19" s="19"/>
      <c r="F19" s="5">
        <f>F17+F18</f>
        <v>0</v>
      </c>
    </row>
    <row r="20" spans="1:6" ht="21.6" customHeight="1" x14ac:dyDescent="0.3">
      <c r="A20" s="16" t="s">
        <v>34</v>
      </c>
      <c r="B20" s="16"/>
      <c r="C20" s="16"/>
      <c r="D20" s="16"/>
      <c r="E20" s="16"/>
      <c r="F20" s="16"/>
    </row>
    <row r="21" spans="1:6" ht="28.8" x14ac:dyDescent="0.3">
      <c r="A21" s="17">
        <v>1</v>
      </c>
      <c r="B21" s="7" t="s">
        <v>33</v>
      </c>
      <c r="C21" s="17" t="s">
        <v>7</v>
      </c>
      <c r="D21" s="17">
        <v>11</v>
      </c>
      <c r="E21" s="23"/>
      <c r="F21" s="15">
        <f>D21*E21</f>
        <v>0</v>
      </c>
    </row>
    <row r="22" spans="1:6" ht="129.6" x14ac:dyDescent="0.3">
      <c r="A22" s="17"/>
      <c r="B22" s="1" t="s">
        <v>20</v>
      </c>
      <c r="C22" s="17"/>
      <c r="D22" s="17"/>
      <c r="E22" s="23"/>
      <c r="F22" s="15"/>
    </row>
    <row r="23" spans="1:6" ht="24" customHeight="1" x14ac:dyDescent="0.3">
      <c r="A23" s="18" t="s">
        <v>37</v>
      </c>
      <c r="B23" s="18"/>
      <c r="C23" s="18"/>
      <c r="D23" s="18"/>
      <c r="E23" s="18"/>
      <c r="F23" s="4">
        <f>F21</f>
        <v>0</v>
      </c>
    </row>
    <row r="24" spans="1:6" ht="27.6" customHeight="1" x14ac:dyDescent="0.3">
      <c r="A24" s="18" t="s">
        <v>28</v>
      </c>
      <c r="B24" s="18"/>
      <c r="C24" s="18"/>
      <c r="D24" s="18"/>
      <c r="E24" s="18"/>
      <c r="F24" s="4">
        <f>F23*18%</f>
        <v>0</v>
      </c>
    </row>
    <row r="25" spans="1:6" s="2" customFormat="1" ht="20.399999999999999" customHeight="1" x14ac:dyDescent="0.3">
      <c r="A25" s="19" t="s">
        <v>38</v>
      </c>
      <c r="B25" s="19"/>
      <c r="C25" s="19"/>
      <c r="D25" s="19"/>
      <c r="E25" s="19"/>
      <c r="F25" s="5">
        <f>F23+F24</f>
        <v>0</v>
      </c>
    </row>
  </sheetData>
  <mergeCells count="34">
    <mergeCell ref="A21:A22"/>
    <mergeCell ref="C21:C22"/>
    <mergeCell ref="D21:D22"/>
    <mergeCell ref="E21:E22"/>
    <mergeCell ref="F21:F22"/>
    <mergeCell ref="A23:E23"/>
    <mergeCell ref="A24:E24"/>
    <mergeCell ref="A25:E25"/>
    <mergeCell ref="A2:F2"/>
    <mergeCell ref="A3:F3"/>
    <mergeCell ref="A4:F4"/>
    <mergeCell ref="A9:A10"/>
    <mergeCell ref="C9:C10"/>
    <mergeCell ref="D9:D10"/>
    <mergeCell ref="E9:E10"/>
    <mergeCell ref="F9:F10"/>
    <mergeCell ref="A7:F7"/>
    <mergeCell ref="A8:F8"/>
    <mergeCell ref="A11:E11"/>
    <mergeCell ref="A12:E12"/>
    <mergeCell ref="A13:E13"/>
    <mergeCell ref="A1:F1"/>
    <mergeCell ref="A5:B5"/>
    <mergeCell ref="C5:F5"/>
    <mergeCell ref="A19:E19"/>
    <mergeCell ref="A20:F20"/>
    <mergeCell ref="A14:F14"/>
    <mergeCell ref="A15:A16"/>
    <mergeCell ref="C15:C16"/>
    <mergeCell ref="D15:D16"/>
    <mergeCell ref="E15:E16"/>
    <mergeCell ref="F15:F16"/>
    <mergeCell ref="A17:E17"/>
    <mergeCell ref="A18:E18"/>
  </mergeCells>
  <hyperlinks>
    <hyperlink ref="A12" r:id="rId1" xr:uid="{00000000-0004-0000-0100-000000000000}"/>
    <hyperlink ref="A18" r:id="rId2" xr:uid="{00000000-0004-0000-0100-000001000000}"/>
    <hyperlink ref="A24" r:id="rId3" xr:uid="{00000000-0004-0000-0100-000002000000}"/>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AK</vt:lpstr>
      <vt:lpstr>KLH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Runali</dc:creator>
  <cp:lastModifiedBy>Runali Kadam</cp:lastModifiedBy>
  <dcterms:created xsi:type="dcterms:W3CDTF">2015-06-05T18:17:20Z</dcterms:created>
  <dcterms:modified xsi:type="dcterms:W3CDTF">2025-03-26T11:34:16Z</dcterms:modified>
</cp:coreProperties>
</file>