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mc:Choice Requires="x15">
      <x15ac:absPath xmlns:x15ac="http://schemas.microsoft.com/office/spreadsheetml/2010/11/ac" url="C:\Users\Shubhankar Sinha\Downloads\"/>
    </mc:Choice>
  </mc:AlternateContent>
  <bookViews>
    <workbookView xWindow="0" yWindow="0" windowWidth="20490" windowHeight="7620"/>
  </bookViews>
  <sheets>
    <sheet name="SOR"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F35" i="2"/>
  <c r="F37" i="2"/>
  <c r="F9" i="2"/>
  <c r="F11" i="2"/>
  <c r="F13" i="2"/>
  <c r="F15" i="2"/>
  <c r="F17" i="2"/>
  <c r="F19" i="2"/>
  <c r="F21" i="2"/>
  <c r="F23" i="2"/>
  <c r="F25" i="2"/>
  <c r="F27" i="2"/>
  <c r="F29" i="2"/>
  <c r="F31" i="2"/>
  <c r="F33" i="2"/>
  <c r="F39" i="2" l="1"/>
  <c r="F40" i="2"/>
  <c r="F41" i="2" s="1"/>
</calcChain>
</file>

<file path=xl/sharedStrings.xml><?xml version="1.0" encoding="utf-8"?>
<sst xmlns="http://schemas.openxmlformats.org/spreadsheetml/2006/main" count="63" uniqueCount="50">
  <si>
    <t>SR No</t>
  </si>
  <si>
    <t>Product</t>
  </si>
  <si>
    <t>UOM</t>
  </si>
  <si>
    <t>Laying of 20mm MDPE pipeline.</t>
  </si>
  <si>
    <r>
      <t>Decription :</t>
    </r>
    <r>
      <rPr>
        <sz val="8"/>
        <color theme="1"/>
        <rFont val="Aptos Narrow"/>
        <family val="2"/>
        <scheme val="minor"/>
      </rPr>
      <t xml:space="preserve"> Per Meter rate for laying of 20mm MDPE pipeline in charged &amp; uncharged areas in all type of surface and soil i.e Kutcha, metal, concrete PCC or RCC, bituminous, tiles, brick, land etc. after racking up of hard surface of any type by any methodology. Roads, Pavement, Footpaths etc shall be restored to original state once the pipeline is laid. Liasioning with Landowning agencies-statutory authorities, preparation of detailed route plan, making trial pits to determine the underground utilities-services etc. Obtaining permission from Land owning agencies shall also be in contractors scope. No additional cost for dismantling and restoration/repairing shall be paid extra over and above laying rates. Installation of Service Line in project areas i.e. TF installation, GI Sleeve-Half round concrete sleeve installation shall be included in laying rates.Note: Only MDPE pipe will be provided as free issue material rest all material &amp; fittings, TF etc are in Bidders Scope.</t>
    </r>
  </si>
  <si>
    <t>Mtrs</t>
  </si>
  <si>
    <t>Laying of 32mm MDPE Pipeline.</t>
  </si>
  <si>
    <r>
      <t>Decription :</t>
    </r>
    <r>
      <rPr>
        <sz val="8"/>
        <color theme="1"/>
        <rFont val="Aptos Narrow"/>
        <family val="2"/>
        <scheme val="minor"/>
      </rPr>
      <t xml:space="preserve"> Per Meter rate for laying of 32mm MDPE pipeline in charged &amp; uncharged areas in all type of surface and soil i.e Kutcha, metal, concrete PCC or RCC, bituminous, tiles, brick, land etc. after racking up of hard surface of any type by any methodology. Roads, Pavement, Footpaths etc shall be restored to original state once the pipeline is laid. Liasioning with Landowning agencies-statutory authorities, preparation of detailed route plan, making trial pits to determine the underground utilities-services etc. Obtaining permission from Land owning agencies shall also be in contractors scope. No additional cost for dismantling and restoration/repairing shall be paid extra over and above laying rates. Installation of Service Line in project areas i.e. TF installation, GI Sleeve-Half round concrete sleeve installation shall be included in laying rates.Note: Only MDPE pipe will be provided as free issue material rest all material &amp; fittings, TF etc are in Bidders Scope.</t>
    </r>
  </si>
  <si>
    <t>MDPE Pipe line laying by HDD Method, with or Without casing (Including supply &amp; installation of HDPE Casing Pipes) Laying of 63 mm Dia MDPE by HDD method in all type of soil strata including hard rock</t>
  </si>
  <si>
    <r>
      <t>Decription :</t>
    </r>
    <r>
      <rPr>
        <sz val="8"/>
        <color theme="1"/>
        <rFont val="Aptos Narrow"/>
        <family val="2"/>
        <scheme val="minor"/>
      </rPr>
      <t xml:space="preserve"> MDPE Pipe line laying by HDD Method, with or Without casing (Including supply &amp; installation of HDPE Casing Pipes)Laying of 63 mm Dia MDPE by HDD method in all type of soil strata including hard rock strata with casing.</t>
    </r>
  </si>
  <si>
    <t>m</t>
  </si>
  <si>
    <t>MDPE Pipe line laying by HDD Method, with or Without casing (Including supply &amp; installation of HDPE Casing Pipes) Laying of 125 mm Dia MDPE by HDD method in all type of soil strata including hard roc</t>
  </si>
  <si>
    <r>
      <t>Decription :</t>
    </r>
    <r>
      <rPr>
        <sz val="8"/>
        <color theme="1"/>
        <rFont val="Aptos Narrow"/>
        <family val="2"/>
        <scheme val="minor"/>
      </rPr>
      <t xml:space="preserve"> MDPE Pipe line laying by HDD Method, with or Without casing (Including supply &amp; installation of HDPE Casing Pipes)Laying of 125 mm Dia MDPE by HDD method in all type of soil strata including hard rock strata with casing.</t>
    </r>
  </si>
  <si>
    <t>Liasoning with Land owing Agencies for Permission - For 32mm, 63mm &amp; 125mm pipe dia.</t>
  </si>
  <si>
    <r>
      <t>Decription :</t>
    </r>
    <r>
      <rPr>
        <sz val="8"/>
        <color theme="1"/>
        <rFont val="Aptos Narrow"/>
        <family val="2"/>
        <scheme val="minor"/>
      </rPr>
      <t xml:space="preserve"> Submission of applications as per approved drawings provided by owner / owner's representative (Initial Route Survey,Preperation of Drawings, measuring and providing details of surface type shall be in scope of Contractor with approval from Owner / Owner's representative), obtaining &amp; submission of demand note, Coordination, Liaisoning, Obtaining written permissions from Land owing agencies like MCD, PWD, DDA, NDMC, NHAI, AAI, GDA, GNDA, GNN, Forest Dept, NHAI, Indian Railways and any other government agencies who maintains the public lands. These rates are not applicable for Private lands i.e. Apartments/institutions etc.</t>
    </r>
  </si>
  <si>
    <t>Supply &amp; Installation of 1/2" Powder coated GI Pipe from TF to Riser Isolation Valve i.e. RIV Piece</t>
  </si>
  <si>
    <r>
      <t>Decription :</t>
    </r>
    <r>
      <rPr>
        <sz val="8"/>
        <color theme="1"/>
        <rFont val="Aptos Narrow"/>
        <family val="2"/>
        <scheme val="minor"/>
      </rPr>
      <t xml:space="preserve"> Description: Supply &amp; Installation of 1/2" Powder coated GI Pipe from TF to Riser Isolation Valve i.e. RIV Piece</t>
    </r>
  </si>
  <si>
    <t>nos</t>
  </si>
  <si>
    <t>RISER CONNECTIVITY &amp; RETESTING OF RISER 1/2" POWDER COATED GI PIPE FROM RISER ISOLATION VALVE TO METER ISOLATION VALVE (Project and O&amp;M Area)</t>
  </si>
  <si>
    <r>
      <t>Decription :</t>
    </r>
    <r>
      <rPr>
        <sz val="8"/>
        <color theme="1"/>
        <rFont val="Aptos Narrow"/>
        <family val="2"/>
        <scheme val="minor"/>
      </rPr>
      <t xml:space="preserve"> RISER CONNECTIVITY &amp; RETESTING OF RISER 1/2" POWDER COATED GI PIPE FROM RISER ISOLATION VALVE TO METER ISOLATION VALVE (Project and O&amp;M Area){br}FOR THE SUPPLY OF GAS TO DOMESTIC PNG CONNECTION, IDENTIFY THE BALANCE RISERCONNECTIVITY AND CONNECT THE SAME INCLUDING RETESTING OF RISER 1/2" POWDER COATED GI PIPE FROM RISER ISOLATION VALVE TO METER ISOLATION VALVE.</t>
    </r>
  </si>
  <si>
    <t>Nos</t>
  </si>
  <si>
    <t>TESTING AND CONVERSION OF DOMESTIC APPLIANCES IN PROJECT AND O&amp;M AREA: (NG CONVERSION PER STOVE)</t>
  </si>
  <si>
    <r>
      <t>Decription :</t>
    </r>
    <r>
      <rPr>
        <sz val="8"/>
        <color theme="1"/>
        <rFont val="Aptos Narrow"/>
        <family val="2"/>
        <scheme val="minor"/>
      </rPr>
      <t xml:space="preserve"> TESTING AND CONVERSION OF DOMESTIC APPLIANCES IN PROJECT AND O&amp;M AREA: (NG CONVERSION PER STOVE)CONVERSIONS OF ALL TYPES OF LPG KITCHEN APPLIANCES TO NG BASED APPLIANCES, SUPPLY &amp; CHANGING OF THE NOZZLES / JETS AND ASSOCIATED CONTROLS FOR DOMESTIC &amp; IMPORTED APPLIANCES WITH PROPER TOOLS AND TACKLES. THE RATES INCLUDE TESTING OF KITCHEN PIPING FROM METER TO APPLIANCE VALVE AND SUPPLY AND FIXING OF ONE STEEL REINFORCED RUBBER HOSE (1.5M) PER APPLIANCE/STOVE WITH CLAMPS. CLEANING AND PERFORMING MINOR MAINTENANCE, GREASING ETC. OF THE APPLIANCE. TESTING AND SHOWING THE PERFORMANCE TO THE CUSTOMER, SIGNING OF JOINT METER RECORDS (JMR) AND INSTRUCTING THE CUSTOMER ON USE &amp; SAFETY NORMS, COMPLETE AS PER SPECIFICATIONS &amp; TO SATISFACTION OF OWNER / ENGINEER IN CHARGE. THIS SOR IS APPLICABLE FOR LEFT OUT NG CONVERSIONS BY OTHER CONTRACTOR OR AS PER THE INSTRUCTIONS OF EIC</t>
    </r>
  </si>
  <si>
    <t>Supply &amp; Installation of Pipeline Markers: Plate marker as per Drg No Drg No 00005-10-03--28</t>
  </si>
  <si>
    <r>
      <t>Decription :</t>
    </r>
    <r>
      <rPr>
        <sz val="8"/>
        <color theme="1"/>
        <rFont val="Aptos Narrow"/>
        <family val="2"/>
        <scheme val="minor"/>
      </rPr>
      <t xml:space="preserve"> Supply &amp; Installation of Pipeline Markers: Plate marker as per Drg No Drg No 00005-10-03--28</t>
    </r>
  </si>
  <si>
    <t>Supply and installation of Pipeline marker - Stone Marker</t>
  </si>
  <si>
    <r>
      <t>Decription :</t>
    </r>
    <r>
      <rPr>
        <sz val="8"/>
        <color theme="1"/>
        <rFont val="Aptos Narrow"/>
        <family val="2"/>
        <scheme val="minor"/>
      </rPr>
      <t xml:space="preserve"> Supply and installation of Pipeline marker - Stone Marker</t>
    </r>
  </si>
  <si>
    <t>Supply &amp; Installation of Pipeline Markers: Pole markers with foundation as per Drawing No. Drg No 1007-10-03-30 &amp; 1007-10-03-31 and instructions of EIC and specification.</t>
  </si>
  <si>
    <r>
      <t>Decription :</t>
    </r>
    <r>
      <rPr>
        <sz val="8"/>
        <color theme="1"/>
        <rFont val="Aptos Narrow"/>
        <family val="2"/>
        <scheme val="minor"/>
      </rPr>
      <t xml:space="preserve"> Supply &amp; Installation of Pipeline Markers: Pole markers with foundation as per Drawing No. Drg No 1007-10-03-30 &amp; 1007-10-03-31 and instructions of EIC and specification.</t>
    </r>
  </si>
  <si>
    <t>Installation of Valve Chambers: RCC Valve Chambers- Size (L x W)- 1.5m x I m</t>
  </si>
  <si>
    <r>
      <t>Decription :</t>
    </r>
    <r>
      <rPr>
        <sz val="8"/>
        <color theme="1"/>
        <rFont val="Aptos Narrow"/>
        <family val="2"/>
        <scheme val="minor"/>
      </rPr>
      <t xml:space="preserve"> Installation of Valve Chambers:RCC Valve Chambers- Size (L x W)- 1.5m x I m</t>
    </r>
  </si>
  <si>
    <t>Installation of Valve Chambers: Brick Valve Chambers- Size (L x W)- 1 m x 1 m</t>
  </si>
  <si>
    <r>
      <t>Decription :</t>
    </r>
    <r>
      <rPr>
        <sz val="8"/>
        <color theme="1"/>
        <rFont val="Aptos Narrow"/>
        <family val="2"/>
        <scheme val="minor"/>
      </rPr>
      <t xml:space="preserve"> Installation of Valve Chambers:Brick Valve Chambers- Size (L x W)- 1 m x 1 m</t>
    </r>
  </si>
  <si>
    <t>Construction of PCC structure (Ramp) for protection of service line (20/32 mm dia.) for SIZE Less than 750 mm</t>
  </si>
  <si>
    <r>
      <t>Decription :</t>
    </r>
    <r>
      <rPr>
        <sz val="8"/>
        <color theme="1"/>
        <rFont val="Aptos Narrow"/>
        <family val="2"/>
        <scheme val="minor"/>
      </rPr>
      <t xml:space="preserve"> Construction of PCC structure for protection of service line (20/32 mm dia. ) for drain/nallah SIZE Less than 750 mm (adjecent to house / Boundry walls / Multistory Buildings) crossing Crossing of drain/nallah as per drawing HOGPL-DRAIN-DRG-1. The scope includes construction, providing and laying cement concrete of M-25 grade ( Concrete shall be design mix/nominal mix) with 20mm &amp; down size graded crushed stone aggregates in Non-suspended slabs/pavement slabs including pedestal/ramp etc., laying in alternate panels to required slopes, all necessary form work and finishing the top surface rough/smooth as required in any position, shape, level and thickness etc. as specified and directed by EIC. The rates include grouting of pockets, supply of material, tools, shuttering, etc.</t>
    </r>
  </si>
  <si>
    <t>Installations of DRS/DCU/MRS/ Metering Skid / Service Regulator Installation of Service Regulator with canopy including all fittings with Civil work</t>
  </si>
  <si>
    <r>
      <t>Decription :</t>
    </r>
    <r>
      <rPr>
        <sz val="8"/>
        <color theme="1"/>
        <rFont val="Aptos Narrow"/>
        <family val="2"/>
        <scheme val="minor"/>
      </rPr>
      <t xml:space="preserve"> Installations of DRS/DCU/MRS/ Metering Skid / Service RegulatorInstallation of Service Regulator with canopy including all fittings with Civil work</t>
    </r>
  </si>
  <si>
    <t>Installations of DRS/DCU/MRS/ Metering Skid / Service Regulator DRS / DCU</t>
  </si>
  <si>
    <r>
      <t>Decription :</t>
    </r>
    <r>
      <rPr>
        <sz val="8"/>
        <color theme="1"/>
        <rFont val="Aptos Narrow"/>
        <family val="2"/>
        <scheme val="minor"/>
      </rPr>
      <t xml:space="preserve"> Installations of DRS/DCU/MRS/ Metering Skid / Service RegulatorDRS / DCU</t>
    </r>
  </si>
  <si>
    <t>Unit Rate inclusive of all taxes and duties except GST</t>
  </si>
  <si>
    <t>Total Amount  inclusive of all taxes and duties except GST</t>
  </si>
  <si>
    <t>SCHEDULE OF RATES (SOR)</t>
  </si>
  <si>
    <t>BIDDER NAME:</t>
  </si>
  <si>
    <t>Quantity</t>
  </si>
  <si>
    <t>GST @....%</t>
  </si>
  <si>
    <t>Total Amount  inclusive of all taxes and duties with GST</t>
  </si>
  <si>
    <t>TENDER FOR MDPE LAYING ALONGWITH ASSOCIATED WORKS AT AMBALA-KURUKSHETRA GA</t>
  </si>
  <si>
    <t>Seal &amp; Signature of Bidder</t>
  </si>
  <si>
    <t>TENDER NO. HOGPL/2025-26/C&amp;P/026 DATE: 29.11.2025</t>
  </si>
  <si>
    <t>HPOIL GAS PRIVATE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</si>
</sst>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_ * \-#,##0.00_ ;_ * &quot;-&quot;??_ ;_ @_ "/>
  </numFmts>
  <fonts count="24">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color theme="1"/>
      <name val="Aptos Narrow"/>
      <family val="2"/>
      <scheme val="minor"/>
    </font>
    <font>
      <b/>
      <sz val="8"/>
      <color theme="1"/>
      <name val="Aptos Narrow"/>
      <family val="2"/>
      <scheme val="minor"/>
    </font>
    <font>
      <b/>
      <sz val="10"/>
      <color theme="1"/>
      <name val="Aptos Narrow"/>
      <family val="2"/>
      <scheme val="minor"/>
    </font>
    <font>
      <sz val="10"/>
      <color theme="1"/>
      <name val="Aptos Narrow"/>
      <family val="2"/>
      <scheme val="minor"/>
    </font>
    <font>
      <b/>
      <sz val="12"/>
      <color theme="1"/>
      <name val="Aptos Narrow"/>
      <family val="2"/>
      <scheme val="minor"/>
    </font>
    <font>
      <b/>
      <sz val="16"/>
      <color theme="1"/>
      <name val="Aptos Narrow"/>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cellStyleXfs>
  <cellXfs count="28">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8" fillId="0" borderId="0" xfId="0" applyFont="1"/>
    <xf numFmtId="0" fontId="21" fillId="0" borderId="0" xfId="0" applyFont="1"/>
    <xf numFmtId="0" fontId="21" fillId="0" borderId="10" xfId="0" applyFont="1" applyBorder="1"/>
    <xf numFmtId="164" fontId="21" fillId="0" borderId="10" xfId="0" applyNumberFormat="1" applyFont="1" applyBorder="1" applyAlignment="1">
      <alignment vertical="center"/>
    </xf>
    <xf numFmtId="0" fontId="20" fillId="0" borderId="10" xfId="0" applyFont="1" applyBorder="1"/>
    <xf numFmtId="164" fontId="20" fillId="0" borderId="10" xfId="0" applyNumberFormat="1" applyFont="1" applyBorder="1" applyAlignment="1">
      <alignment vertical="center"/>
    </xf>
    <xf numFmtId="0" fontId="20" fillId="0" borderId="0" xfId="0" applyFont="1"/>
    <xf numFmtId="0" fontId="22" fillId="0" borderId="0" xfId="0" applyFont="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1" xfId="0" applyFont="1" applyBorder="1" applyAlignment="1">
      <alignment horizontal="right" vertical="center"/>
    </xf>
    <xf numFmtId="0" fontId="20" fillId="0" borderId="12" xfId="0" applyFont="1" applyBorder="1" applyAlignment="1">
      <alignment horizontal="right" vertical="center"/>
    </xf>
    <xf numFmtId="0" fontId="20" fillId="0" borderId="13" xfId="0" applyFont="1" applyBorder="1" applyAlignment="1">
      <alignment horizontal="right" vertical="center"/>
    </xf>
    <xf numFmtId="0" fontId="21" fillId="0" borderId="11" xfId="0" applyFont="1" applyBorder="1" applyAlignment="1">
      <alignment horizontal="right" vertical="center"/>
    </xf>
    <xf numFmtId="0" fontId="21" fillId="0" borderId="12" xfId="0" applyFont="1" applyBorder="1" applyAlignment="1">
      <alignment horizontal="right" vertical="center"/>
    </xf>
    <xf numFmtId="0" fontId="21" fillId="0" borderId="13" xfId="0" applyFont="1" applyBorder="1" applyAlignment="1">
      <alignment horizontal="right" vertical="center"/>
    </xf>
    <xf numFmtId="0" fontId="18" fillId="0" borderId="10" xfId="0" applyFont="1" applyBorder="1" applyAlignment="1">
      <alignment horizontal="center" vertical="center" wrapText="1"/>
    </xf>
    <xf numFmtId="164" fontId="18" fillId="0" borderId="10" xfId="42" applyFont="1" applyBorder="1" applyAlignment="1">
      <alignment horizontal="center" vertical="center" wrapText="1"/>
    </xf>
    <xf numFmtId="0" fontId="23" fillId="34" borderId="14" xfId="0" applyFont="1" applyFill="1" applyBorder="1" applyAlignment="1">
      <alignment horizontal="center" vertical="center"/>
    </xf>
    <xf numFmtId="0" fontId="18" fillId="34" borderId="14" xfId="0" applyFont="1" applyFill="1" applyBorder="1" applyAlignment="1">
      <alignment horizontal="center" vertical="center"/>
    </xf>
    <xf numFmtId="0" fontId="21" fillId="33" borderId="11" xfId="0" applyFont="1" applyFill="1" applyBorder="1" applyAlignment="1" applyProtection="1">
      <alignment horizontal="center"/>
      <protection locked="0"/>
    </xf>
    <xf numFmtId="0" fontId="21" fillId="33" borderId="13" xfId="0" applyFont="1" applyFill="1" applyBorder="1" applyAlignment="1" applyProtection="1">
      <alignment horizontal="center"/>
      <protection locked="0"/>
    </xf>
    <xf numFmtId="164" fontId="18" fillId="33" borderId="10" xfId="42" applyFont="1" applyFill="1" applyBorder="1" applyAlignment="1" applyProtection="1">
      <alignment horizontal="center" vertical="center" wrapText="1"/>
      <protection locked="0"/>
    </xf>
    <xf numFmtId="9" fontId="21" fillId="33" borderId="10" xfId="0" applyNumberFormat="1" applyFont="1" applyFill="1" applyBorder="1" applyAlignment="1" applyProtection="1">
      <alignment horizontal="center" vertical="center"/>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688975</xdr:colOff>
      <xdr:row>1</xdr:row>
      <xdr:rowOff>9525</xdr:rowOff>
    </xdr:to>
    <xdr:pic>
      <xdr:nvPicPr>
        <xdr:cNvPr id="2" name="image1.jpeg"/>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98575" cy="847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tabSelected="1" workbookViewId="0">
      <selection activeCell="E33" sqref="E33:E34"/>
    </sheetView>
  </sheetViews>
  <sheetFormatPr defaultColWidth="8.875" defaultRowHeight="11.25"/>
  <cols>
    <col min="1" max="1" customWidth="true" style="3" width="8.0" collapsed="false"/>
    <col min="2" max="2" customWidth="true" style="3" width="56.125" collapsed="false"/>
    <col min="3" max="3" customWidth="true" style="3" width="11.625" collapsed="false"/>
    <col min="4" max="4" bestFit="true" customWidth="true" style="3" width="8.0" collapsed="false"/>
    <col min="5" max="5" customWidth="true" style="3" width="18.0" collapsed="false"/>
    <col min="6" max="6" customWidth="true" style="3" width="19.625" collapsed="false"/>
    <col min="7" max="16384" style="3" width="8.875" collapsed="false"/>
  </cols>
  <sheetData>
    <row r="1" spans="1:6" ht="66" customHeight="1">
      <c r="A1" s="22" t="s">
        <v>49</v>
      </c>
      <c r="B1" s="23"/>
      <c r="C1" s="23"/>
      <c r="D1" s="23"/>
      <c r="E1" s="23"/>
      <c r="F1" s="23"/>
    </row>
    <row r="2" spans="1:6" s="4" customFormat="1" ht="25.15" customHeight="1">
      <c r="A2" s="11" t="s">
        <v>41</v>
      </c>
      <c r="B2" s="12"/>
      <c r="C2" s="12"/>
      <c r="D2" s="12"/>
      <c r="E2" s="12"/>
      <c r="F2" s="13"/>
    </row>
    <row r="3" spans="1:6" s="4" customFormat="1" ht="25.15" customHeight="1">
      <c r="A3" s="11" t="s">
        <v>46</v>
      </c>
      <c r="B3" s="12"/>
      <c r="C3" s="12"/>
      <c r="D3" s="12"/>
      <c r="E3" s="12"/>
      <c r="F3" s="13"/>
    </row>
    <row r="4" spans="1:6" s="4" customFormat="1" ht="25.15" customHeight="1">
      <c r="A4" s="11" t="s">
        <v>48</v>
      </c>
      <c r="B4" s="12"/>
      <c r="C4" s="12"/>
      <c r="D4" s="12"/>
      <c r="E4" s="12"/>
      <c r="F4" s="13"/>
    </row>
    <row r="5" spans="1:6" s="4" customFormat="1" ht="25.15" customHeight="1">
      <c r="A5" s="14" t="s">
        <v>42</v>
      </c>
      <c r="B5" s="15"/>
      <c r="C5" s="15"/>
      <c r="D5" s="16"/>
      <c r="E5" s="24"/>
      <c r="F5" s="25"/>
    </row>
    <row r="6" spans="1:6" ht="31.9" customHeight="1">
      <c r="A6" s="1" t="s">
        <v>0</v>
      </c>
      <c r="B6" s="1" t="s">
        <v>1</v>
      </c>
      <c r="C6" s="1" t="s">
        <v>2</v>
      </c>
      <c r="D6" s="1" t="s">
        <v>43</v>
      </c>
      <c r="E6" s="1" t="s">
        <v>39</v>
      </c>
      <c r="F6" s="1" t="s">
        <v>40</v>
      </c>
    </row>
    <row r="7" spans="1:6">
      <c r="A7" s="20">
        <v>1</v>
      </c>
      <c r="B7" s="2" t="s">
        <v>3</v>
      </c>
      <c r="C7" s="20" t="s">
        <v>5</v>
      </c>
      <c r="D7" s="20">
        <v>18031</v>
      </c>
      <c r="E7" s="26"/>
      <c r="F7" s="21">
        <f>D7*E7</f>
        <v>0</v>
      </c>
    </row>
    <row r="8" spans="1:6" ht="123.75">
      <c r="A8" s="20"/>
      <c r="B8" s="2" t="s">
        <v>4</v>
      </c>
      <c r="C8" s="20"/>
      <c r="D8" s="20"/>
      <c r="E8" s="26"/>
      <c r="F8" s="21"/>
    </row>
    <row r="9" spans="1:6">
      <c r="A9" s="20">
        <v>2</v>
      </c>
      <c r="B9" s="2" t="s">
        <v>6</v>
      </c>
      <c r="C9" s="20" t="s">
        <v>5</v>
      </c>
      <c r="D9" s="20">
        <v>69437</v>
      </c>
      <c r="E9" s="26"/>
      <c r="F9" s="21">
        <f t="shared" ref="F9" si="0">D9*E9</f>
        <v>0</v>
      </c>
    </row>
    <row r="10" spans="1:6" ht="123.75">
      <c r="A10" s="20"/>
      <c r="B10" s="2" t="s">
        <v>7</v>
      </c>
      <c r="C10" s="20"/>
      <c r="D10" s="20"/>
      <c r="E10" s="26"/>
      <c r="F10" s="21"/>
    </row>
    <row r="11" spans="1:6" ht="33.75">
      <c r="A11" s="20">
        <v>3</v>
      </c>
      <c r="B11" s="2" t="s">
        <v>8</v>
      </c>
      <c r="C11" s="20" t="s">
        <v>10</v>
      </c>
      <c r="D11" s="20">
        <v>10192</v>
      </c>
      <c r="E11" s="26"/>
      <c r="F11" s="21">
        <f t="shared" ref="F11" si="1">D11*E11</f>
        <v>0</v>
      </c>
    </row>
    <row r="12" spans="1:6" ht="33.75">
      <c r="A12" s="20"/>
      <c r="B12" s="2" t="s">
        <v>9</v>
      </c>
      <c r="C12" s="20"/>
      <c r="D12" s="20"/>
      <c r="E12" s="26"/>
      <c r="F12" s="21"/>
    </row>
    <row r="13" spans="1:6" ht="33.75">
      <c r="A13" s="20">
        <v>4</v>
      </c>
      <c r="B13" s="2" t="s">
        <v>11</v>
      </c>
      <c r="C13" s="20" t="s">
        <v>10</v>
      </c>
      <c r="D13" s="20">
        <v>1000</v>
      </c>
      <c r="E13" s="26"/>
      <c r="F13" s="21">
        <f t="shared" ref="F13" si="2">D13*E13</f>
        <v>0</v>
      </c>
    </row>
    <row r="14" spans="1:6" ht="33.75">
      <c r="A14" s="20"/>
      <c r="B14" s="2" t="s">
        <v>12</v>
      </c>
      <c r="C14" s="20"/>
      <c r="D14" s="20"/>
      <c r="E14" s="26"/>
      <c r="F14" s="21"/>
    </row>
    <row r="15" spans="1:6" ht="22.5">
      <c r="A15" s="20">
        <v>5</v>
      </c>
      <c r="B15" s="2" t="s">
        <v>13</v>
      </c>
      <c r="C15" s="20" t="s">
        <v>5</v>
      </c>
      <c r="D15" s="20">
        <v>80629</v>
      </c>
      <c r="E15" s="26"/>
      <c r="F15" s="21">
        <f t="shared" ref="F15" si="3">D15*E15</f>
        <v>0</v>
      </c>
    </row>
    <row r="16" spans="1:6" ht="90">
      <c r="A16" s="20"/>
      <c r="B16" s="2" t="s">
        <v>14</v>
      </c>
      <c r="C16" s="20"/>
      <c r="D16" s="20"/>
      <c r="E16" s="26"/>
      <c r="F16" s="21"/>
    </row>
    <row r="17" spans="1:6" ht="22.5">
      <c r="A17" s="20">
        <v>6</v>
      </c>
      <c r="B17" s="2" t="s">
        <v>15</v>
      </c>
      <c r="C17" s="20" t="s">
        <v>17</v>
      </c>
      <c r="D17" s="20">
        <v>3300</v>
      </c>
      <c r="E17" s="26"/>
      <c r="F17" s="21">
        <f t="shared" ref="F17" si="4">D17*E17</f>
        <v>0</v>
      </c>
    </row>
    <row r="18" spans="1:6" ht="22.5">
      <c r="A18" s="20"/>
      <c r="B18" s="2" t="s">
        <v>16</v>
      </c>
      <c r="C18" s="20"/>
      <c r="D18" s="20"/>
      <c r="E18" s="26"/>
      <c r="F18" s="21"/>
    </row>
    <row r="19" spans="1:6" ht="22.5">
      <c r="A19" s="20">
        <v>7</v>
      </c>
      <c r="B19" s="2" t="s">
        <v>18</v>
      </c>
      <c r="C19" s="20" t="s">
        <v>20</v>
      </c>
      <c r="D19" s="20">
        <v>800</v>
      </c>
      <c r="E19" s="26"/>
      <c r="F19" s="21">
        <f t="shared" ref="F19" si="5">D19*E19</f>
        <v>0</v>
      </c>
    </row>
    <row r="20" spans="1:6" ht="67.5">
      <c r="A20" s="20"/>
      <c r="B20" s="2" t="s">
        <v>19</v>
      </c>
      <c r="C20" s="20"/>
      <c r="D20" s="20"/>
      <c r="E20" s="26"/>
      <c r="F20" s="21"/>
    </row>
    <row r="21" spans="1:6" ht="22.5">
      <c r="A21" s="20">
        <v>8</v>
      </c>
      <c r="B21" s="2" t="s">
        <v>21</v>
      </c>
      <c r="C21" s="20" t="s">
        <v>20</v>
      </c>
      <c r="D21" s="20">
        <v>1900</v>
      </c>
      <c r="E21" s="26"/>
      <c r="F21" s="21">
        <f t="shared" ref="F21" si="6">D21*E21</f>
        <v>0</v>
      </c>
    </row>
    <row r="22" spans="1:6" ht="146.25">
      <c r="A22" s="20"/>
      <c r="B22" s="2" t="s">
        <v>22</v>
      </c>
      <c r="C22" s="20"/>
      <c r="D22" s="20"/>
      <c r="E22" s="26"/>
      <c r="F22" s="21"/>
    </row>
    <row r="23" spans="1:6" ht="22.5">
      <c r="A23" s="20">
        <v>9</v>
      </c>
      <c r="B23" s="2" t="s">
        <v>23</v>
      </c>
      <c r="C23" s="20" t="s">
        <v>17</v>
      </c>
      <c r="D23" s="20">
        <v>2800</v>
      </c>
      <c r="E23" s="26"/>
      <c r="F23" s="21">
        <f t="shared" ref="F23" si="7">D23*E23</f>
        <v>0</v>
      </c>
    </row>
    <row r="24" spans="1:6" ht="22.5">
      <c r="A24" s="20"/>
      <c r="B24" s="2" t="s">
        <v>24</v>
      </c>
      <c r="C24" s="20"/>
      <c r="D24" s="20"/>
      <c r="E24" s="26"/>
      <c r="F24" s="21"/>
    </row>
    <row r="25" spans="1:6" ht="17.45" customHeight="1">
      <c r="A25" s="20">
        <v>10</v>
      </c>
      <c r="B25" s="2" t="s">
        <v>25</v>
      </c>
      <c r="C25" s="20" t="s">
        <v>17</v>
      </c>
      <c r="D25" s="20">
        <v>830</v>
      </c>
      <c r="E25" s="26"/>
      <c r="F25" s="21">
        <f t="shared" ref="F25" si="8">D25*E25</f>
        <v>0</v>
      </c>
    </row>
    <row r="26" spans="1:6" ht="15" customHeight="1">
      <c r="A26" s="20"/>
      <c r="B26" s="2" t="s">
        <v>26</v>
      </c>
      <c r="C26" s="20"/>
      <c r="D26" s="20"/>
      <c r="E26" s="26"/>
      <c r="F26" s="21"/>
    </row>
    <row r="27" spans="1:6" ht="33.75">
      <c r="A27" s="20">
        <v>11</v>
      </c>
      <c r="B27" s="2" t="s">
        <v>27</v>
      </c>
      <c r="C27" s="20" t="s">
        <v>17</v>
      </c>
      <c r="D27" s="20">
        <v>50</v>
      </c>
      <c r="E27" s="26"/>
      <c r="F27" s="21">
        <f t="shared" ref="F27" si="9">D27*E27</f>
        <v>0</v>
      </c>
    </row>
    <row r="28" spans="1:6" ht="33.75">
      <c r="A28" s="20"/>
      <c r="B28" s="2" t="s">
        <v>28</v>
      </c>
      <c r="C28" s="20"/>
      <c r="D28" s="20"/>
      <c r="E28" s="26"/>
      <c r="F28" s="21"/>
    </row>
    <row r="29" spans="1:6" ht="19.149999999999999" customHeight="1">
      <c r="A29" s="20">
        <v>12</v>
      </c>
      <c r="B29" s="2" t="s">
        <v>29</v>
      </c>
      <c r="C29" s="20" t="s">
        <v>17</v>
      </c>
      <c r="D29" s="20">
        <v>2</v>
      </c>
      <c r="E29" s="26"/>
      <c r="F29" s="21">
        <f t="shared" ref="F29" si="10">D29*E29</f>
        <v>0</v>
      </c>
    </row>
    <row r="30" spans="1:6" ht="16.149999999999999" customHeight="1">
      <c r="A30" s="20"/>
      <c r="B30" s="2" t="s">
        <v>30</v>
      </c>
      <c r="C30" s="20"/>
      <c r="D30" s="20"/>
      <c r="E30" s="26"/>
      <c r="F30" s="21"/>
    </row>
    <row r="31" spans="1:6" ht="14.45" customHeight="1">
      <c r="A31" s="20">
        <v>13</v>
      </c>
      <c r="B31" s="2" t="s">
        <v>31</v>
      </c>
      <c r="C31" s="20" t="s">
        <v>17</v>
      </c>
      <c r="D31" s="20">
        <v>10</v>
      </c>
      <c r="E31" s="26"/>
      <c r="F31" s="21">
        <f t="shared" ref="F31" si="11">D31*E31</f>
        <v>0</v>
      </c>
    </row>
    <row r="32" spans="1:6" ht="17.45" customHeight="1">
      <c r="A32" s="20"/>
      <c r="B32" s="2" t="s">
        <v>32</v>
      </c>
      <c r="C32" s="20"/>
      <c r="D32" s="20"/>
      <c r="E32" s="26"/>
      <c r="F32" s="21"/>
    </row>
    <row r="33" spans="1:6" ht="22.5">
      <c r="A33" s="20">
        <v>14</v>
      </c>
      <c r="B33" s="2" t="s">
        <v>33</v>
      </c>
      <c r="C33" s="20" t="s">
        <v>20</v>
      </c>
      <c r="D33" s="20">
        <v>1500</v>
      </c>
      <c r="E33" s="26"/>
      <c r="F33" s="21">
        <f t="shared" ref="F33" si="12">D33*E33</f>
        <v>0</v>
      </c>
    </row>
    <row r="34" spans="1:6" ht="112.5">
      <c r="A34" s="20"/>
      <c r="B34" s="2" t="s">
        <v>34</v>
      </c>
      <c r="C34" s="20"/>
      <c r="D34" s="20"/>
      <c r="E34" s="26"/>
      <c r="F34" s="21"/>
    </row>
    <row r="35" spans="1:6" ht="26.45" customHeight="1">
      <c r="A35" s="20">
        <v>15</v>
      </c>
      <c r="B35" s="2" t="s">
        <v>35</v>
      </c>
      <c r="C35" s="20" t="s">
        <v>17</v>
      </c>
      <c r="D35" s="20">
        <v>15</v>
      </c>
      <c r="E35" s="26"/>
      <c r="F35" s="21">
        <f>D35*E35</f>
        <v>0</v>
      </c>
    </row>
    <row r="36" spans="1:6" ht="28.9" customHeight="1">
      <c r="A36" s="20"/>
      <c r="B36" s="2" t="s">
        <v>36</v>
      </c>
      <c r="C36" s="20"/>
      <c r="D36" s="20"/>
      <c r="E36" s="26"/>
      <c r="F36" s="21"/>
    </row>
    <row r="37" spans="1:6" ht="15" customHeight="1">
      <c r="A37" s="20">
        <v>16</v>
      </c>
      <c r="B37" s="2" t="s">
        <v>37</v>
      </c>
      <c r="C37" s="20" t="s">
        <v>17</v>
      </c>
      <c r="D37" s="20">
        <v>1</v>
      </c>
      <c r="E37" s="26"/>
      <c r="F37" s="21">
        <f>D37*E37</f>
        <v>0</v>
      </c>
    </row>
    <row r="38" spans="1:6" ht="16.899999999999999" customHeight="1">
      <c r="A38" s="20"/>
      <c r="B38" s="2" t="s">
        <v>38</v>
      </c>
      <c r="C38" s="20"/>
      <c r="D38" s="20"/>
      <c r="E38" s="26"/>
      <c r="F38" s="21"/>
    </row>
    <row r="39" spans="1:6" s="4" customFormat="1" ht="25.15" customHeight="1">
      <c r="A39" s="14" t="s">
        <v>40</v>
      </c>
      <c r="B39" s="15"/>
      <c r="C39" s="15"/>
      <c r="D39" s="16"/>
      <c r="E39" s="5"/>
      <c r="F39" s="6">
        <f>SUM(F7:F38)</f>
        <v>0</v>
      </c>
    </row>
    <row r="40" spans="1:6" s="4" customFormat="1" ht="25.15" customHeight="1">
      <c r="A40" s="17" t="s">
        <v>44</v>
      </c>
      <c r="B40" s="18"/>
      <c r="C40" s="18"/>
      <c r="D40" s="19"/>
      <c r="E40" s="27"/>
      <c r="F40" s="6">
        <f>F39*E40</f>
        <v>0</v>
      </c>
    </row>
    <row r="41" spans="1:6" s="9" customFormat="1" ht="25.15" customHeight="1">
      <c r="A41" s="14" t="s">
        <v>45</v>
      </c>
      <c r="B41" s="15"/>
      <c r="C41" s="15"/>
      <c r="D41" s="16"/>
      <c r="E41" s="7"/>
      <c r="F41" s="8">
        <f>F39+F40</f>
        <v>0</v>
      </c>
    </row>
    <row r="47" spans="1:6" ht="15.75">
      <c r="A47" s="10" t="s">
        <v>47</v>
      </c>
    </row>
  </sheetData>
  <sheetProtection password="A524" sheet="true" scenarios="true" objects="true"/>
  <mergeCells count="89">
    <mergeCell ref="A1:F1"/>
    <mergeCell ref="A37:A38"/>
    <mergeCell ref="C37:C38"/>
    <mergeCell ref="D35:D36"/>
    <mergeCell ref="E35:E36"/>
    <mergeCell ref="F35:F36"/>
    <mergeCell ref="D37:D38"/>
    <mergeCell ref="E37:E38"/>
    <mergeCell ref="F37:F38"/>
    <mergeCell ref="A35:A36"/>
    <mergeCell ref="C35:C36"/>
    <mergeCell ref="D33:D34"/>
    <mergeCell ref="E33:E34"/>
    <mergeCell ref="F33:F34"/>
    <mergeCell ref="A33:A34"/>
    <mergeCell ref="C33:C34"/>
    <mergeCell ref="D31:D32"/>
    <mergeCell ref="E31:E32"/>
    <mergeCell ref="F31:F32"/>
    <mergeCell ref="A31:A32"/>
    <mergeCell ref="C31:C32"/>
    <mergeCell ref="D29:D30"/>
    <mergeCell ref="E29:E30"/>
    <mergeCell ref="F29:F30"/>
    <mergeCell ref="A29:A30"/>
    <mergeCell ref="C29:C30"/>
    <mergeCell ref="A25:A26"/>
    <mergeCell ref="C25:C26"/>
    <mergeCell ref="D27:D28"/>
    <mergeCell ref="E27:E28"/>
    <mergeCell ref="F27:F28"/>
    <mergeCell ref="A27:A28"/>
    <mergeCell ref="C27:C28"/>
    <mergeCell ref="D19:D20"/>
    <mergeCell ref="E19:E20"/>
    <mergeCell ref="F19:F20"/>
    <mergeCell ref="D25:D26"/>
    <mergeCell ref="E25:E26"/>
    <mergeCell ref="F25:F26"/>
    <mergeCell ref="A23:A24"/>
    <mergeCell ref="C23:C24"/>
    <mergeCell ref="D21:D22"/>
    <mergeCell ref="E21:E22"/>
    <mergeCell ref="F21:F22"/>
    <mergeCell ref="D23:D24"/>
    <mergeCell ref="E23:E24"/>
    <mergeCell ref="F23:F24"/>
    <mergeCell ref="C21:C22"/>
    <mergeCell ref="E13:E14"/>
    <mergeCell ref="F13:F14"/>
    <mergeCell ref="A17:A18"/>
    <mergeCell ref="C17:C18"/>
    <mergeCell ref="D15:D16"/>
    <mergeCell ref="E15:E16"/>
    <mergeCell ref="F15:F16"/>
    <mergeCell ref="D17:D18"/>
    <mergeCell ref="E17:E18"/>
    <mergeCell ref="F17:F18"/>
    <mergeCell ref="E7:E8"/>
    <mergeCell ref="F7:F8"/>
    <mergeCell ref="A11:A12"/>
    <mergeCell ref="C11:C12"/>
    <mergeCell ref="D9:D10"/>
    <mergeCell ref="E9:E10"/>
    <mergeCell ref="F9:F10"/>
    <mergeCell ref="D11:D12"/>
    <mergeCell ref="E11:E12"/>
    <mergeCell ref="F11:F12"/>
    <mergeCell ref="A39:D39"/>
    <mergeCell ref="A40:D40"/>
    <mergeCell ref="A41:D41"/>
    <mergeCell ref="A7:A8"/>
    <mergeCell ref="C7:C8"/>
    <mergeCell ref="A9:A10"/>
    <mergeCell ref="C9:C10"/>
    <mergeCell ref="D7:D8"/>
    <mergeCell ref="A13:A14"/>
    <mergeCell ref="C13:C14"/>
    <mergeCell ref="A15:A16"/>
    <mergeCell ref="C15:C16"/>
    <mergeCell ref="D13:D14"/>
    <mergeCell ref="A19:A20"/>
    <mergeCell ref="C19:C20"/>
    <mergeCell ref="A21:A22"/>
    <mergeCell ref="A2:F2"/>
    <mergeCell ref="A3:F3"/>
    <mergeCell ref="A4:F4"/>
    <mergeCell ref="A5:D5"/>
    <mergeCell ref="E5:F5"/>
  </mergeCells>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2025-11-26T11:21:23Z</dcterms:created>
  <cp:lastModifiedBy>Shubhankar Sinha</cp:lastModifiedBy>
  <dcterms:modified xsi:type="dcterms:W3CDTF">2025-11-29T05:51:57Z</dcterms:modified>
</cp:coreProperties>
</file>