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mc:Choice Requires="x15">
      <x15ac:absPath xmlns:x15ac="http://schemas.microsoft.com/office/spreadsheetml/2010/11/ac" url="D:\HPOILGAS\C&amp;P\_FINAL\MDPE LAYING\FY 25-26\AK\FINAL TENDER DOCUMENT\"/>
    </mc:Choice>
  </mc:AlternateContent>
  <xr:revisionPtr revIDLastSave="0" documentId="13_ncr:1_{40F07813-F122-4BD3-A9BF-BE4FD5C269A0}" xr6:coauthVersionLast="47" xr6:coauthVersionMax="47" xr10:uidLastSave="{00000000-0000-0000-0000-000000000000}"/>
  <bookViews>
    <workbookView xWindow="-108" yWindow="-108" windowWidth="23256" windowHeight="12456" xr2:uid="{00000000-000D-0000-FFFF-FFFF00000000}"/>
  </bookViews>
  <sheets>
    <sheet name="SOR" sheetId="2"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35" i="2"/>
  <c r="F37" i="2"/>
  <c r="F9" i="2"/>
  <c r="F11" i="2"/>
  <c r="F13" i="2"/>
  <c r="F15" i="2"/>
  <c r="F17" i="2"/>
  <c r="F19" i="2"/>
  <c r="F21" i="2"/>
  <c r="F23" i="2"/>
  <c r="F25" i="2"/>
  <c r="F27" i="2"/>
  <c r="F29" i="2"/>
  <c r="F31" i="2"/>
  <c r="F33" i="2"/>
  <c r="F39" i="2" l="1"/>
  <c r="F40" i="2" s="1"/>
  <c r="F41" i="2" s="1"/>
</calcChain>
</file>

<file path=xl/sharedStrings.xml><?xml version="1.0" encoding="utf-8"?>
<sst xmlns="http://schemas.openxmlformats.org/spreadsheetml/2006/main" count="63" uniqueCount="50">
  <si>
    <t>SR No</t>
  </si>
  <si>
    <t>Product</t>
  </si>
  <si>
    <t>UOM</t>
  </si>
  <si>
    <t>Laying of 20mm MDPE pipeline.</t>
  </si>
  <si>
    <t>Mtrs</t>
  </si>
  <si>
    <t>Laying of 32mm MDPE Pipeline.</t>
  </si>
  <si>
    <t>m</t>
  </si>
  <si>
    <t>Liasoning with Land owing Agencies for Permission - For 32mm, 63mm &amp; 125mm pipe dia.</t>
  </si>
  <si>
    <r>
      <t>Decription :</t>
    </r>
    <r>
      <rPr>
        <sz val="8"/>
        <color theme="1"/>
        <rFont val="Aptos Narrow"/>
        <family val="2"/>
        <scheme val="minor"/>
      </rPr>
      <t xml:space="preserve"> Submission of applications as per approved drawings provided by owner / owner's representative (Initial Route Survey,Preperation of Drawings, measuring and providing details of surface type shall be in scope of Contractor with approval from Owner / Owner's representative), obtaining &amp; submission of demand note, Coordination, Liaisoning, Obtaining written permissions from Land owing agencies like MCD, PWD, DDA, NDMC, NHAI, AAI, GDA, GNDA, GNN, Forest Dept, NHAI, Indian Railways and any other government agencies who maintains the public lands. These rates are not applicable for Private lands i.e. Apartments/institutions etc.</t>
    </r>
  </si>
  <si>
    <t>Supply &amp; Installation of 1/2" Powder coated GI Pipe from TF to Riser Isolation Valve i.e. RIV Piece</t>
  </si>
  <si>
    <r>
      <t>Decription :</t>
    </r>
    <r>
      <rPr>
        <sz val="8"/>
        <color theme="1"/>
        <rFont val="Aptos Narrow"/>
        <family val="2"/>
        <scheme val="minor"/>
      </rPr>
      <t xml:space="preserve"> Description: Supply &amp; Installation of 1/2" Powder coated GI Pipe from TF to Riser Isolation Valve i.e. RIV Piece</t>
    </r>
  </si>
  <si>
    <t>nos</t>
  </si>
  <si>
    <t>Nos</t>
  </si>
  <si>
    <t>TESTING AND CONVERSION OF DOMESTIC APPLIANCES IN PROJECT AND O&amp;M AREA: (NG CONVERSION PER STOVE)</t>
  </si>
  <si>
    <t>Supply &amp; Installation of Pipeline Markers: Plate marker as per Drg No Drg No 00005-10-03--28</t>
  </si>
  <si>
    <r>
      <t>Decription :</t>
    </r>
    <r>
      <rPr>
        <sz val="8"/>
        <color theme="1"/>
        <rFont val="Aptos Narrow"/>
        <family val="2"/>
        <scheme val="minor"/>
      </rPr>
      <t xml:space="preserve"> Supply &amp; Installation of Pipeline Markers: Plate marker as per Drg No Drg No 00005-10-03--28</t>
    </r>
  </si>
  <si>
    <t>Supply and installation of Pipeline marker - Stone Marker</t>
  </si>
  <si>
    <r>
      <t>Decription :</t>
    </r>
    <r>
      <rPr>
        <sz val="8"/>
        <color theme="1"/>
        <rFont val="Aptos Narrow"/>
        <family val="2"/>
        <scheme val="minor"/>
      </rPr>
      <t xml:space="preserve"> Supply and installation of Pipeline marker - Stone Marker</t>
    </r>
  </si>
  <si>
    <t>Supply &amp; Installation of Pipeline Markers: Pole markers with foundation as per Drawing No. Drg No 1007-10-03-30 &amp; 1007-10-03-31 and instructions of EIC and specification.</t>
  </si>
  <si>
    <r>
      <t>Decription :</t>
    </r>
    <r>
      <rPr>
        <sz val="8"/>
        <color theme="1"/>
        <rFont val="Aptos Narrow"/>
        <family val="2"/>
        <scheme val="minor"/>
      </rPr>
      <t xml:space="preserve"> Supply &amp; Installation of Pipeline Markers: Pole markers with foundation as per Drawing No. Drg No 1007-10-03-30 &amp; 1007-10-03-31 and instructions of EIC and specification.</t>
    </r>
  </si>
  <si>
    <t>Installation of Valve Chambers: RCC Valve Chambers- Size (L x W)- 1.5m x I m</t>
  </si>
  <si>
    <r>
      <t>Decription :</t>
    </r>
    <r>
      <rPr>
        <sz val="8"/>
        <color theme="1"/>
        <rFont val="Aptos Narrow"/>
        <family val="2"/>
        <scheme val="minor"/>
      </rPr>
      <t xml:space="preserve"> Installation of Valve Chambers:RCC Valve Chambers- Size (L x W)- 1.5m x I m</t>
    </r>
  </si>
  <si>
    <t>Installation of Valve Chambers: Brick Valve Chambers- Size (L x W)- 1 m x 1 m</t>
  </si>
  <si>
    <r>
      <t>Decription :</t>
    </r>
    <r>
      <rPr>
        <sz val="8"/>
        <color theme="1"/>
        <rFont val="Aptos Narrow"/>
        <family val="2"/>
        <scheme val="minor"/>
      </rPr>
      <t xml:space="preserve"> Installation of Valve Chambers:Brick Valve Chambers- Size (L x W)- 1 m x 1 m</t>
    </r>
  </si>
  <si>
    <t>Construction of PCC structure (Ramp) for protection of service line (20/32 mm dia.) for SIZE Less than 750 mm</t>
  </si>
  <si>
    <r>
      <t>Decription :</t>
    </r>
    <r>
      <rPr>
        <sz val="8"/>
        <color theme="1"/>
        <rFont val="Aptos Narrow"/>
        <family val="2"/>
        <scheme val="minor"/>
      </rPr>
      <t xml:space="preserve"> Construction of PCC structure for protection of service line (20/32 mm dia. ) for drain/nallah SIZE Less than 750 mm (adjecent to house / Boundry walls / Multistory Buildings) crossing Crossing of drain/nallah as per drawing HOGPL-DRAIN-DRG-1. The scope includes construction, providing and laying cement concrete of M-25 grade ( Concrete shall be design mix/nominal mix) with 20mm &amp; down size graded crushed stone aggregates in Non-suspended slabs/pavement slabs including pedestal/ramp etc., laying in alternate panels to required slopes, all necessary form work and finishing the top surface rough/smooth as required in any position, shape, level and thickness etc. as specified and directed by EIC. The rates include grouting of pockets, supply of material, tools, shuttering, etc.</t>
    </r>
  </si>
  <si>
    <t>Unit Rate inclusive of all taxes and duties except GST</t>
  </si>
  <si>
    <t>Total Amount  inclusive of all taxes and duties except GST</t>
  </si>
  <si>
    <t>BIDDER NAME:</t>
  </si>
  <si>
    <t>Quantity</t>
  </si>
  <si>
    <t>GST @....%</t>
  </si>
  <si>
    <t>Total Amount  inclusive of all taxes and duties with GST</t>
  </si>
  <si>
    <t>TENDER FOR MDPE LAYING ALONGWITH ASSOCIATED WORKS AT AMBALA-KURUKSHETRA GA</t>
  </si>
  <si>
    <t>Seal &amp; Signature of Bidder</t>
  </si>
  <si>
    <t>TENDER NO. HOGPL/2025-26/C&amp;P/026 DATE: 29.11.2025</t>
  </si>
  <si>
    <t>HPOIL GAS PRIVATE LIMITED</t>
  </si>
  <si>
    <t>Installation of Service Regulator along with canopy including all fittings with Civil work.</t>
  </si>
  <si>
    <t>Installation of DRS/DCU/MRS/ Metering Skid.</t>
  </si>
  <si>
    <r>
      <t>Decription :</t>
    </r>
    <r>
      <rPr>
        <sz val="8"/>
        <color theme="1"/>
        <rFont val="Aptos Narrow"/>
        <family val="2"/>
        <scheme val="minor"/>
      </rPr>
      <t xml:space="preserve"> Installation of DRS/DCU/MRS/ Metering Skid along with transportation of skid from HPOIL store, erection &amp; hookup with inlet and outlet pipe.</t>
    </r>
  </si>
  <si>
    <r>
      <t>Decription :</t>
    </r>
    <r>
      <rPr>
        <sz val="8"/>
        <color theme="1"/>
        <rFont val="Aptos Narrow"/>
        <family val="2"/>
        <scheme val="minor"/>
      </rPr>
      <t xml:space="preserve"> Installation of Service Regulator with supply &amp; installation of canopy including all fittings, civil work &amp; all associated work. Only Service regulator will be provided as free issue material. Canopy Size 550x300x450 mm along with door and lock arrangement.</t>
    </r>
  </si>
  <si>
    <t>MDPE Pipe line laying by HDD Method  in all type of soil strata including hard rock</t>
  </si>
  <si>
    <t>MDPE Pipe line laying by HDD Method in all type of soil strata including hard rock</t>
  </si>
  <si>
    <r>
      <t>Decription :</t>
    </r>
    <r>
      <rPr>
        <sz val="8"/>
        <color theme="1"/>
        <rFont val="Aptos Narrow"/>
        <family val="2"/>
        <scheme val="minor"/>
      </rPr>
      <t xml:space="preserve"> Per Meter rate for laying of 20mm MDPE pipeline in charged &amp; uncharged areas in all type of surface and soil i.e Kutcha, metal, concrete PCC or RCC, bituminous, tiles, brick, land etc. after racking up of hard surface of any type by any methodology. Roads, Pavement, Footpaths etc shall be restored to original state once the pipeline is laid. Liasioning with landowning agencies-statutory authorities, preparation of detailed route plan, making trial pits to determine the underground utilities-services etc, obtaining permission from land owning agencies shall also be in contractors scope. No additional cost for dismantling and restoration/repairing/liasoning shall be paid extra over and above laying rates. Installation of Service Line in charged &amp; unchrged areas i.e. TF installation, GI Sleeve-Half round concrete sleeve installation shall be included in laying rates.Note: Only MDPE pipe will be provided as free issue material rest all material &amp; fittings, TF etc are in Bidders Scope.</t>
    </r>
  </si>
  <si>
    <r>
      <t>Decription :</t>
    </r>
    <r>
      <rPr>
        <sz val="8"/>
        <color theme="1"/>
        <rFont val="Aptos Narrow"/>
        <family val="2"/>
        <scheme val="minor"/>
      </rPr>
      <t xml:space="preserve"> Per Meter rate for laying of 32mm MDPE pipeline in charged &amp; uncharged areas in all type of surface and soil i.e Kutcha, metal, concrete PCC or RCC, bituminous, tiles, brick, land etc. after racking up of hard surface of any type by any methodology. Roads, Pavement, Footpaths etc shall be restored to original state once the pipeline is laid. Liasioning with landowning agencies-statutory authorities, preparation of detailed route plan, making trial pits to determine the underground utilities-services etc, obtaining permission from land owning agencies shall also be in contractors scope. No additional cost for dismantling and restoration/repairing shall be paid extra over and above laying rates. Only MDPE pipe will be provided as free issue material rest all material &amp; fittings are in bidders scope. 
Liasoning charges will be paid through line item no. 5.</t>
    </r>
  </si>
  <si>
    <r>
      <t>Decription :</t>
    </r>
    <r>
      <rPr>
        <sz val="8"/>
        <color theme="1"/>
        <rFont val="Aptos Narrow"/>
        <family val="2"/>
        <scheme val="minor"/>
      </rPr>
      <t xml:space="preserve"> Laying of 63 mm Dia MDPE by HDD method in all type of soil strata including hard rock strata. No additional cost for dismantling and restoration/repairing shall be paid extra over and above laying rates. Roads, Pavement, Footpaths etc shall be restored to original state once the pipeline is laid. Liasioning with Landowning agencies-statutory authorities, preparation of detailed route plan, making trial pits to determine the underground utilities-services, obtaining permission from land owning agencies shall also be in contractors scope.
Liasoning charges will be paid through line item no. 5.</t>
    </r>
  </si>
  <si>
    <r>
      <t>Decription :</t>
    </r>
    <r>
      <rPr>
        <sz val="8"/>
        <color theme="1"/>
        <rFont val="Aptos Narrow"/>
        <family val="2"/>
        <scheme val="minor"/>
      </rPr>
      <t xml:space="preserve"> Laying of 125 mm Dia MDPE by HDD method in all type of soil strata including hard rock strata. No additional cost for dismantling and restoration/repairing shall be paid extra over and above laying rates. Roads, Pavement, Footpaths etc shall be restored to original state once the pipeline is laid. Liasioning with Landowning agencies-statutory authorities, preparation of detailed route plan, making trial pits to determine the underground utilities-services, obtaining permission from land owning agencies shall also be in contractors scope.
Liasoning charges will be paid through line item no. 5.</t>
    </r>
  </si>
  <si>
    <t>RISER CONNECTIVITY &amp; RETESTING OF RISER 1/2" POWDER COATED GI PIPE FROM RISER ISOLATION VALVE TO METER ISOLATION VALVE (PROJECT &amp; O&amp;M AREAS)</t>
  </si>
  <si>
    <r>
      <t>Decription :</t>
    </r>
    <r>
      <rPr>
        <sz val="8"/>
        <color theme="1"/>
        <rFont val="Aptos Narrow"/>
        <family val="2"/>
        <scheme val="minor"/>
      </rPr>
      <t xml:space="preserve"> RISER CONNECTIVITY &amp; RETESTING OF RISER 1/2" POWDER COATED GI PIPE FROM RISER ISOLATION VALVE TO METER ISOLATION VALVE (PROJECT &amp; O&amp;M AREAS) FOR THE SUPPLY OF GAS TO DOMESTIC PNG CONNECTION, IDENTIFY THE BALANCE RISER CONNECTIVITY AND CONNECT THE SAME INCLUDING RETESTING OF RISER 1/2" POWDER COATED GI PIPE FROM RISER ISOLATION VALVE TO METER ISOLATION VALVE.</t>
    </r>
  </si>
  <si>
    <r>
      <t>Decription :</t>
    </r>
    <r>
      <rPr>
        <sz val="8"/>
        <color theme="1"/>
        <rFont val="Aptos Narrow"/>
        <family val="2"/>
        <scheme val="minor"/>
      </rPr>
      <t xml:space="preserve"> TESTING AND CONVERSION OF DOMESTIC APPLIANCES IN PROJECT AND O&amp;M AREAS,CONVERSIONS OF ALL TYPES OF LPG KITCHEN APPLIANCES TO NG BASED APPLIANCES, SUPPLY &amp; CHANGING OF THE NOZZLES / JETS AND ASSOCIATED CONTROLS FOR DOMESTIC &amp; IMPORTED APPLIANCES WITH PROPER TOOLS AND TACKLES. THE RATES INCLUDE TESTING OF KITCHEN PIPING FROM METER TO APPLIANCE VALVE AND SUPPLY AND FIXING OF ONE STEEL REINFORCED RUBBER HOSE (1.5M) PER APPLIANCE/STOVE WITH CLAMPS. CLEANING AND PERFORMING MINOR MAINTENANCE, GREASING ETC. OF THE APPLIANCE. TESTING AND SHOWING THE PERFORMANCE TO THE CUSTOMER, SIGNING OF JOINT METER RECORDS (JMR) AND INSTRUCTING THE CUSTOMER ON USE &amp; SAFETY NORMS, COMPLETE AS PER SPECIFICATIONS &amp; TO SATISFACTION OF OWNER / ENGINEER IN CHARGE. THIS SOR IS APPLICABLE FOR LEFT OUT NG CONVERSIONS BY OTHER CONTRACTOR OR AS PER THE INSTRUCTIONS OF EIC</t>
    </r>
    <r>
      <rPr>
        <b/>
        <sz val="8"/>
        <color theme="1"/>
        <rFont val="Aptos Narrow"/>
        <family val="2"/>
        <scheme val="minor"/>
      </rPr>
      <t>.</t>
    </r>
  </si>
  <si>
    <t>SCHEDULE OF RATES (SOR)Rev02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</si>
</sst>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Aptos Narrow"/>
      <family val="2"/>
      <scheme val="minor"/>
    </font>
    <font>
      <b/>
      <sz val="8"/>
      <color theme="1"/>
      <name val="Aptos Narrow"/>
      <family val="2"/>
      <scheme val="minor"/>
    </font>
    <font>
      <b/>
      <sz val="10"/>
      <color theme="1"/>
      <name val="Aptos Narrow"/>
      <family val="2"/>
      <scheme val="minor"/>
    </font>
    <font>
      <sz val="10"/>
      <color theme="1"/>
      <name val="Aptos Narrow"/>
      <family val="2"/>
      <scheme val="minor"/>
    </font>
    <font>
      <b/>
      <sz val="12"/>
      <color theme="1"/>
      <name val="Aptos Narrow"/>
      <family val="2"/>
      <scheme val="minor"/>
    </font>
    <font>
      <b/>
      <sz val="16"/>
      <color theme="1"/>
      <name val="Aptos Narrow"/>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8">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8" fillId="0" borderId="0" xfId="0" applyFont="1"/>
    <xf numFmtId="0" fontId="21" fillId="0" borderId="0" xfId="0" applyFont="1"/>
    <xf numFmtId="0" fontId="21" fillId="0" borderId="10" xfId="0" applyFont="1" applyBorder="1"/>
    <xf numFmtId="43" fontId="21" fillId="0" borderId="10" xfId="0" applyNumberFormat="1" applyFont="1" applyBorder="1" applyAlignment="1">
      <alignment vertical="center"/>
    </xf>
    <xf numFmtId="0" fontId="20" fillId="0" borderId="10" xfId="0" applyFont="1" applyBorder="1"/>
    <xf numFmtId="43" fontId="20" fillId="0" borderId="10" xfId="0" applyNumberFormat="1" applyFont="1" applyBorder="1" applyAlignment="1">
      <alignment vertical="center"/>
    </xf>
    <xf numFmtId="0" fontId="20" fillId="0" borderId="0" xfId="0" applyFont="1"/>
    <xf numFmtId="0" fontId="22" fillId="0" borderId="0" xfId="0" applyFont="1"/>
    <xf numFmtId="9" fontId="21" fillId="33" borderId="10" xfId="0" applyNumberFormat="1" applyFont="1" applyFill="1" applyBorder="1" applyAlignment="1" applyProtection="1">
      <alignment horizontal="center" vertical="center"/>
      <protection locked="0"/>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1" xfId="0" applyFont="1" applyBorder="1" applyAlignment="1">
      <alignment horizontal="right" vertical="center"/>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1" fillId="33" borderId="11" xfId="0" applyFont="1" applyFill="1" applyBorder="1" applyAlignment="1" applyProtection="1">
      <alignment horizontal="center"/>
      <protection locked="0"/>
    </xf>
    <xf numFmtId="0" fontId="21" fillId="33" borderId="13" xfId="0" applyFont="1" applyFill="1" applyBorder="1" applyAlignment="1" applyProtection="1">
      <alignment horizontal="center"/>
      <protection locked="0"/>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21" fillId="0" borderId="13" xfId="0" applyFont="1" applyBorder="1" applyAlignment="1">
      <alignment horizontal="right" vertical="center"/>
    </xf>
    <xf numFmtId="0" fontId="18" fillId="0" borderId="10" xfId="0" applyFont="1" applyBorder="1" applyAlignment="1">
      <alignment horizontal="center" vertical="center" wrapText="1"/>
    </xf>
    <xf numFmtId="43" fontId="18" fillId="33" borderId="10" xfId="42" applyFont="1" applyFill="1" applyBorder="1" applyAlignment="1" applyProtection="1">
      <alignment horizontal="center" vertical="center" wrapText="1"/>
      <protection locked="0"/>
    </xf>
    <xf numFmtId="43" fontId="18" fillId="0" borderId="10" xfId="42" applyFont="1" applyBorder="1" applyAlignment="1">
      <alignment horizontal="center" vertical="center" wrapText="1"/>
    </xf>
    <xf numFmtId="0" fontId="23" fillId="34" borderId="14" xfId="0" applyFont="1" applyFill="1" applyBorder="1" applyAlignment="1">
      <alignment horizontal="center" vertical="center"/>
    </xf>
    <xf numFmtId="0" fontId="18" fillId="34" borderId="14"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373531</xdr:colOff>
      <xdr:row>1</xdr:row>
      <xdr:rowOff>9525</xdr:rowOff>
    </xdr:to>
    <xdr:pic>
      <xdr:nvPicPr>
        <xdr:cNvPr id="2" name="image1.jpe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901140" cy="849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7"/>
  <sheetViews>
    <sheetView showGridLines="0" tabSelected="1" zoomScale="87" zoomScaleNormal="87" workbookViewId="0">
      <selection activeCell="A2" sqref="A2:F2"/>
    </sheetView>
  </sheetViews>
  <sheetFormatPr defaultColWidth="8.88671875" defaultRowHeight="10.8" x14ac:dyDescent="0.25"/>
  <cols>
    <col min="1" max="1" customWidth="true" style="3" width="7.44140625" collapsed="false"/>
    <col min="2" max="2" customWidth="true" style="3" width="56.109375" collapsed="false"/>
    <col min="3" max="3" customWidth="true" style="3" width="11.6640625" collapsed="false"/>
    <col min="4" max="4" bestFit="true" customWidth="true" style="3" width="8.0" collapsed="false"/>
    <col min="5" max="5" customWidth="true" style="3" width="18.0" collapsed="false"/>
    <col min="6" max="6" customWidth="true" style="3" width="19.6640625" collapsed="false"/>
    <col min="7" max="16384" style="3" width="8.88671875" collapsed="false"/>
  </cols>
  <sheetData>
    <row r="1" spans="1:6" ht="66" customHeight="1" x14ac:dyDescent="0.25">
      <c r="A1" s="26" t="s">
        <v>35</v>
      </c>
      <c r="B1" s="27"/>
      <c r="C1" s="27"/>
      <c r="D1" s="27"/>
      <c r="E1" s="27"/>
      <c r="F1" s="27"/>
    </row>
    <row r="2" spans="1:6" s="4" customFormat="1" ht="25.35" customHeight="1" x14ac:dyDescent="0.3">
      <c r="A2" s="12" t="s">
        <v>49</v>
      </c>
      <c r="B2" s="13"/>
      <c r="C2" s="13"/>
      <c r="D2" s="13"/>
      <c r="E2" s="13"/>
      <c r="F2" s="14"/>
    </row>
    <row r="3" spans="1:6" s="4" customFormat="1" ht="25.35" customHeight="1" x14ac:dyDescent="0.3">
      <c r="A3" s="12" t="s">
        <v>32</v>
      </c>
      <c r="B3" s="13"/>
      <c r="C3" s="13"/>
      <c r="D3" s="13"/>
      <c r="E3" s="13"/>
      <c r="F3" s="14"/>
    </row>
    <row r="4" spans="1:6" s="4" customFormat="1" ht="25.35" customHeight="1" x14ac:dyDescent="0.3">
      <c r="A4" s="12" t="s">
        <v>34</v>
      </c>
      <c r="B4" s="13"/>
      <c r="C4" s="13"/>
      <c r="D4" s="13"/>
      <c r="E4" s="13"/>
      <c r="F4" s="14"/>
    </row>
    <row r="5" spans="1:6" s="4" customFormat="1" ht="25.35" customHeight="1" x14ac:dyDescent="0.3">
      <c r="A5" s="15" t="s">
        <v>28</v>
      </c>
      <c r="B5" s="16"/>
      <c r="C5" s="16"/>
      <c r="D5" s="17"/>
      <c r="E5" s="18"/>
      <c r="F5" s="19"/>
    </row>
    <row r="6" spans="1:6" ht="32.1" customHeight="1" x14ac:dyDescent="0.25">
      <c r="A6" s="1" t="s">
        <v>0</v>
      </c>
      <c r="B6" s="1" t="s">
        <v>1</v>
      </c>
      <c r="C6" s="1" t="s">
        <v>2</v>
      </c>
      <c r="D6" s="1" t="s">
        <v>29</v>
      </c>
      <c r="E6" s="1" t="s">
        <v>26</v>
      </c>
      <c r="F6" s="1" t="s">
        <v>27</v>
      </c>
    </row>
    <row r="7" spans="1:6" x14ac:dyDescent="0.25">
      <c r="A7" s="23">
        <v>1</v>
      </c>
      <c r="B7" s="2" t="s">
        <v>3</v>
      </c>
      <c r="C7" s="23" t="s">
        <v>4</v>
      </c>
      <c r="D7" s="23">
        <v>18031</v>
      </c>
      <c r="E7" s="24"/>
      <c r="F7" s="25">
        <f>D7*E7</f>
        <v>0</v>
      </c>
    </row>
    <row r="8" spans="1:6" ht="118.8" x14ac:dyDescent="0.25">
      <c r="A8" s="23"/>
      <c r="B8" s="2" t="s">
        <v>42</v>
      </c>
      <c r="C8" s="23"/>
      <c r="D8" s="23"/>
      <c r="E8" s="24"/>
      <c r="F8" s="25"/>
    </row>
    <row r="9" spans="1:6" x14ac:dyDescent="0.25">
      <c r="A9" s="23">
        <v>2</v>
      </c>
      <c r="B9" s="2" t="s">
        <v>5</v>
      </c>
      <c r="C9" s="23" t="s">
        <v>4</v>
      </c>
      <c r="D9" s="23">
        <v>69437</v>
      </c>
      <c r="E9" s="24"/>
      <c r="F9" s="25">
        <f t="shared" ref="F9" si="0">D9*E9</f>
        <v>0</v>
      </c>
    </row>
    <row r="10" spans="1:6" ht="108" x14ac:dyDescent="0.25">
      <c r="A10" s="23"/>
      <c r="B10" s="2" t="s">
        <v>43</v>
      </c>
      <c r="C10" s="23"/>
      <c r="D10" s="23"/>
      <c r="E10" s="24"/>
      <c r="F10" s="25"/>
    </row>
    <row r="11" spans="1:6" x14ac:dyDescent="0.25">
      <c r="A11" s="23">
        <v>3</v>
      </c>
      <c r="B11" s="2" t="s">
        <v>40</v>
      </c>
      <c r="C11" s="23" t="s">
        <v>6</v>
      </c>
      <c r="D11" s="23">
        <v>10192</v>
      </c>
      <c r="E11" s="24"/>
      <c r="F11" s="25">
        <f t="shared" ref="F11" si="1">D11*E11</f>
        <v>0</v>
      </c>
    </row>
    <row r="12" spans="1:6" ht="75.599999999999994" x14ac:dyDescent="0.25">
      <c r="A12" s="23"/>
      <c r="B12" s="2" t="s">
        <v>44</v>
      </c>
      <c r="C12" s="23"/>
      <c r="D12" s="23"/>
      <c r="E12" s="24"/>
      <c r="F12" s="25"/>
    </row>
    <row r="13" spans="1:6" x14ac:dyDescent="0.25">
      <c r="A13" s="23">
        <v>4</v>
      </c>
      <c r="B13" s="2" t="s">
        <v>41</v>
      </c>
      <c r="C13" s="23" t="s">
        <v>6</v>
      </c>
      <c r="D13" s="23">
        <v>1000</v>
      </c>
      <c r="E13" s="24"/>
      <c r="F13" s="25">
        <f t="shared" ref="F13" si="2">D13*E13</f>
        <v>0</v>
      </c>
    </row>
    <row r="14" spans="1:6" ht="75.599999999999994" x14ac:dyDescent="0.25">
      <c r="A14" s="23"/>
      <c r="B14" s="2" t="s">
        <v>45</v>
      </c>
      <c r="C14" s="23"/>
      <c r="D14" s="23"/>
      <c r="E14" s="24"/>
      <c r="F14" s="25"/>
    </row>
    <row r="15" spans="1:6" x14ac:dyDescent="0.25">
      <c r="A15" s="23">
        <v>5</v>
      </c>
      <c r="B15" s="2" t="s">
        <v>7</v>
      </c>
      <c r="C15" s="23" t="s">
        <v>4</v>
      </c>
      <c r="D15" s="23">
        <v>80629</v>
      </c>
      <c r="E15" s="24"/>
      <c r="F15" s="25">
        <f t="shared" ref="F15" si="3">D15*E15</f>
        <v>0</v>
      </c>
    </row>
    <row r="16" spans="1:6" ht="86.4" x14ac:dyDescent="0.25">
      <c r="A16" s="23"/>
      <c r="B16" s="2" t="s">
        <v>8</v>
      </c>
      <c r="C16" s="23"/>
      <c r="D16" s="23"/>
      <c r="E16" s="24"/>
      <c r="F16" s="25"/>
    </row>
    <row r="17" spans="1:6" ht="21.6" x14ac:dyDescent="0.25">
      <c r="A17" s="23">
        <v>6</v>
      </c>
      <c r="B17" s="2" t="s">
        <v>9</v>
      </c>
      <c r="C17" s="23" t="s">
        <v>11</v>
      </c>
      <c r="D17" s="23">
        <v>3300</v>
      </c>
      <c r="E17" s="24"/>
      <c r="F17" s="25">
        <f t="shared" ref="F17" si="4">D17*E17</f>
        <v>0</v>
      </c>
    </row>
    <row r="18" spans="1:6" ht="21.6" x14ac:dyDescent="0.25">
      <c r="A18" s="23"/>
      <c r="B18" s="2" t="s">
        <v>10</v>
      </c>
      <c r="C18" s="23"/>
      <c r="D18" s="23"/>
      <c r="E18" s="24"/>
      <c r="F18" s="25"/>
    </row>
    <row r="19" spans="1:6" ht="21.6" x14ac:dyDescent="0.25">
      <c r="A19" s="23">
        <v>7</v>
      </c>
      <c r="B19" s="2" t="s">
        <v>46</v>
      </c>
      <c r="C19" s="23" t="s">
        <v>12</v>
      </c>
      <c r="D19" s="23">
        <v>800</v>
      </c>
      <c r="E19" s="24"/>
      <c r="F19" s="25">
        <f t="shared" ref="F19" si="5">D19*E19</f>
        <v>0</v>
      </c>
    </row>
    <row r="20" spans="1:6" ht="54" x14ac:dyDescent="0.25">
      <c r="A20" s="23"/>
      <c r="B20" s="2" t="s">
        <v>47</v>
      </c>
      <c r="C20" s="23"/>
      <c r="D20" s="23"/>
      <c r="E20" s="24"/>
      <c r="F20" s="25"/>
    </row>
    <row r="21" spans="1:6" ht="21.6" x14ac:dyDescent="0.25">
      <c r="A21" s="23">
        <v>8</v>
      </c>
      <c r="B21" s="2" t="s">
        <v>13</v>
      </c>
      <c r="C21" s="23" t="s">
        <v>12</v>
      </c>
      <c r="D21" s="23">
        <v>1900</v>
      </c>
      <c r="E21" s="24"/>
      <c r="F21" s="25">
        <f t="shared" ref="F21" si="6">D21*E21</f>
        <v>0</v>
      </c>
    </row>
    <row r="22" spans="1:6" ht="129.9" customHeight="1" x14ac:dyDescent="0.25">
      <c r="A22" s="23"/>
      <c r="B22" s="2" t="s">
        <v>48</v>
      </c>
      <c r="C22" s="23"/>
      <c r="D22" s="23"/>
      <c r="E22" s="24"/>
      <c r="F22" s="25"/>
    </row>
    <row r="23" spans="1:6" ht="21.6" x14ac:dyDescent="0.25">
      <c r="A23" s="23">
        <v>9</v>
      </c>
      <c r="B23" s="2" t="s">
        <v>14</v>
      </c>
      <c r="C23" s="23" t="s">
        <v>11</v>
      </c>
      <c r="D23" s="23">
        <v>2800</v>
      </c>
      <c r="E23" s="24"/>
      <c r="F23" s="25">
        <f t="shared" ref="F23" si="7">D23*E23</f>
        <v>0</v>
      </c>
    </row>
    <row r="24" spans="1:6" ht="21.6" x14ac:dyDescent="0.25">
      <c r="A24" s="23"/>
      <c r="B24" s="2" t="s">
        <v>15</v>
      </c>
      <c r="C24" s="23"/>
      <c r="D24" s="23"/>
      <c r="E24" s="24"/>
      <c r="F24" s="25"/>
    </row>
    <row r="25" spans="1:6" ht="17.399999999999999" customHeight="1" x14ac:dyDescent="0.25">
      <c r="A25" s="23">
        <v>10</v>
      </c>
      <c r="B25" s="2" t="s">
        <v>16</v>
      </c>
      <c r="C25" s="23" t="s">
        <v>11</v>
      </c>
      <c r="D25" s="23">
        <v>830</v>
      </c>
      <c r="E25" s="24"/>
      <c r="F25" s="25">
        <f t="shared" ref="F25" si="8">D25*E25</f>
        <v>0</v>
      </c>
    </row>
    <row r="26" spans="1:6" ht="15" customHeight="1" x14ac:dyDescent="0.25">
      <c r="A26" s="23"/>
      <c r="B26" s="2" t="s">
        <v>17</v>
      </c>
      <c r="C26" s="23"/>
      <c r="D26" s="23"/>
      <c r="E26" s="24"/>
      <c r="F26" s="25"/>
    </row>
    <row r="27" spans="1:6" ht="21.6" x14ac:dyDescent="0.25">
      <c r="A27" s="23">
        <v>11</v>
      </c>
      <c r="B27" s="2" t="s">
        <v>18</v>
      </c>
      <c r="C27" s="23" t="s">
        <v>11</v>
      </c>
      <c r="D27" s="23">
        <v>50</v>
      </c>
      <c r="E27" s="24"/>
      <c r="F27" s="25">
        <f t="shared" ref="F27" si="9">D27*E27</f>
        <v>0</v>
      </c>
    </row>
    <row r="28" spans="1:6" ht="32.4" x14ac:dyDescent="0.25">
      <c r="A28" s="23"/>
      <c r="B28" s="2" t="s">
        <v>19</v>
      </c>
      <c r="C28" s="23"/>
      <c r="D28" s="23"/>
      <c r="E28" s="24"/>
      <c r="F28" s="25"/>
    </row>
    <row r="29" spans="1:6" ht="19.350000000000001" customHeight="1" x14ac:dyDescent="0.25">
      <c r="A29" s="23">
        <v>12</v>
      </c>
      <c r="B29" s="2" t="s">
        <v>20</v>
      </c>
      <c r="C29" s="23" t="s">
        <v>11</v>
      </c>
      <c r="D29" s="23">
        <v>2</v>
      </c>
      <c r="E29" s="24"/>
      <c r="F29" s="25">
        <f t="shared" ref="F29" si="10">D29*E29</f>
        <v>0</v>
      </c>
    </row>
    <row r="30" spans="1:6" ht="16.350000000000001" customHeight="1" x14ac:dyDescent="0.25">
      <c r="A30" s="23"/>
      <c r="B30" s="2" t="s">
        <v>21</v>
      </c>
      <c r="C30" s="23"/>
      <c r="D30" s="23"/>
      <c r="E30" s="24"/>
      <c r="F30" s="25"/>
    </row>
    <row r="31" spans="1:6" ht="14.4" customHeight="1" x14ac:dyDescent="0.25">
      <c r="A31" s="23">
        <v>13</v>
      </c>
      <c r="B31" s="2" t="s">
        <v>22</v>
      </c>
      <c r="C31" s="23" t="s">
        <v>11</v>
      </c>
      <c r="D31" s="23">
        <v>10</v>
      </c>
      <c r="E31" s="24"/>
      <c r="F31" s="25">
        <f t="shared" ref="F31" si="11">D31*E31</f>
        <v>0</v>
      </c>
    </row>
    <row r="32" spans="1:6" ht="17.399999999999999" customHeight="1" x14ac:dyDescent="0.25">
      <c r="A32" s="23"/>
      <c r="B32" s="2" t="s">
        <v>23</v>
      </c>
      <c r="C32" s="23"/>
      <c r="D32" s="23"/>
      <c r="E32" s="24"/>
      <c r="F32" s="25"/>
    </row>
    <row r="33" spans="1:6" ht="21.6" x14ac:dyDescent="0.25">
      <c r="A33" s="23">
        <v>14</v>
      </c>
      <c r="B33" s="2" t="s">
        <v>24</v>
      </c>
      <c r="C33" s="23" t="s">
        <v>12</v>
      </c>
      <c r="D33" s="23">
        <v>1500</v>
      </c>
      <c r="E33" s="24"/>
      <c r="F33" s="25">
        <f t="shared" ref="F33" si="12">D33*E33</f>
        <v>0</v>
      </c>
    </row>
    <row r="34" spans="1:6" ht="97.2" x14ac:dyDescent="0.25">
      <c r="A34" s="23"/>
      <c r="B34" s="2" t="s">
        <v>25</v>
      </c>
      <c r="C34" s="23"/>
      <c r="D34" s="23"/>
      <c r="E34" s="24"/>
      <c r="F34" s="25"/>
    </row>
    <row r="35" spans="1:6" x14ac:dyDescent="0.25">
      <c r="A35" s="23">
        <v>15</v>
      </c>
      <c r="B35" s="2" t="s">
        <v>36</v>
      </c>
      <c r="C35" s="23" t="s">
        <v>11</v>
      </c>
      <c r="D35" s="23">
        <v>15</v>
      </c>
      <c r="E35" s="24"/>
      <c r="F35" s="25">
        <f>D35*E35</f>
        <v>0</v>
      </c>
    </row>
    <row r="36" spans="1:6" ht="32.4" x14ac:dyDescent="0.25">
      <c r="A36" s="23"/>
      <c r="B36" s="2" t="s">
        <v>39</v>
      </c>
      <c r="C36" s="23"/>
      <c r="D36" s="23"/>
      <c r="E36" s="24"/>
      <c r="F36" s="25"/>
    </row>
    <row r="37" spans="1:6" x14ac:dyDescent="0.25">
      <c r="A37" s="23">
        <v>16</v>
      </c>
      <c r="B37" s="2" t="s">
        <v>37</v>
      </c>
      <c r="C37" s="23" t="s">
        <v>11</v>
      </c>
      <c r="D37" s="23">
        <v>1</v>
      </c>
      <c r="E37" s="24"/>
      <c r="F37" s="25">
        <f>D37*E37</f>
        <v>0</v>
      </c>
    </row>
    <row r="38" spans="1:6" ht="21.6" x14ac:dyDescent="0.25">
      <c r="A38" s="23"/>
      <c r="B38" s="2" t="s">
        <v>38</v>
      </c>
      <c r="C38" s="23"/>
      <c r="D38" s="23"/>
      <c r="E38" s="24"/>
      <c r="F38" s="25"/>
    </row>
    <row r="39" spans="1:6" s="4" customFormat="1" ht="25.35" customHeight="1" x14ac:dyDescent="0.3">
      <c r="A39" s="15" t="s">
        <v>27</v>
      </c>
      <c r="B39" s="16"/>
      <c r="C39" s="16"/>
      <c r="D39" s="17"/>
      <c r="E39" s="5"/>
      <c r="F39" s="6">
        <f>SUM(F7:F38)</f>
        <v>0</v>
      </c>
    </row>
    <row r="40" spans="1:6" s="4" customFormat="1" ht="25.35" customHeight="1" x14ac:dyDescent="0.3">
      <c r="A40" s="20" t="s">
        <v>30</v>
      </c>
      <c r="B40" s="21"/>
      <c r="C40" s="21"/>
      <c r="D40" s="22"/>
      <c r="E40" s="11"/>
      <c r="F40" s="6">
        <f>F39*E40</f>
        <v>0</v>
      </c>
    </row>
    <row r="41" spans="1:6" s="9" customFormat="1" ht="25.35" customHeight="1" x14ac:dyDescent="0.3">
      <c r="A41" s="15" t="s">
        <v>31</v>
      </c>
      <c r="B41" s="16"/>
      <c r="C41" s="16"/>
      <c r="D41" s="17"/>
      <c r="E41" s="7"/>
      <c r="F41" s="8">
        <f>F39+F40</f>
        <v>0</v>
      </c>
    </row>
    <row r="47" spans="1:6" ht="15.6" x14ac:dyDescent="0.3">
      <c r="A47" s="10" t="s">
        <v>33</v>
      </c>
    </row>
  </sheetData>
  <sheetProtection password="A524" sheet="true" scenarios="true" objects="true"/>
  <mergeCells count="89">
    <mergeCell ref="A1:F1"/>
    <mergeCell ref="A37:A38"/>
    <mergeCell ref="C37:C38"/>
    <mergeCell ref="D35:D36"/>
    <mergeCell ref="E35:E36"/>
    <mergeCell ref="F35:F36"/>
    <mergeCell ref="D37:D38"/>
    <mergeCell ref="E37:E38"/>
    <mergeCell ref="F37:F38"/>
    <mergeCell ref="A35:A36"/>
    <mergeCell ref="C35:C36"/>
    <mergeCell ref="D33:D34"/>
    <mergeCell ref="E33:E34"/>
    <mergeCell ref="F33:F34"/>
    <mergeCell ref="A33:A34"/>
    <mergeCell ref="C33:C34"/>
    <mergeCell ref="D31:D32"/>
    <mergeCell ref="E31:E32"/>
    <mergeCell ref="F31:F32"/>
    <mergeCell ref="A31:A32"/>
    <mergeCell ref="C31:C32"/>
    <mergeCell ref="D29:D30"/>
    <mergeCell ref="E29:E30"/>
    <mergeCell ref="F29:F30"/>
    <mergeCell ref="A29:A30"/>
    <mergeCell ref="C29:C30"/>
    <mergeCell ref="A25:A26"/>
    <mergeCell ref="C25:C26"/>
    <mergeCell ref="D27:D28"/>
    <mergeCell ref="E27:E28"/>
    <mergeCell ref="F27:F28"/>
    <mergeCell ref="A27:A28"/>
    <mergeCell ref="C27:C28"/>
    <mergeCell ref="D19:D20"/>
    <mergeCell ref="E19:E20"/>
    <mergeCell ref="F19:F20"/>
    <mergeCell ref="D25:D26"/>
    <mergeCell ref="E25:E26"/>
    <mergeCell ref="F25:F26"/>
    <mergeCell ref="A23:A24"/>
    <mergeCell ref="C23:C24"/>
    <mergeCell ref="D21:D22"/>
    <mergeCell ref="E21:E22"/>
    <mergeCell ref="F21:F22"/>
    <mergeCell ref="D23:D24"/>
    <mergeCell ref="E23:E24"/>
    <mergeCell ref="F23:F24"/>
    <mergeCell ref="C21:C22"/>
    <mergeCell ref="E13:E14"/>
    <mergeCell ref="F13:F14"/>
    <mergeCell ref="A17:A18"/>
    <mergeCell ref="C17:C18"/>
    <mergeCell ref="D15:D16"/>
    <mergeCell ref="E15:E16"/>
    <mergeCell ref="F15:F16"/>
    <mergeCell ref="D17:D18"/>
    <mergeCell ref="E17:E18"/>
    <mergeCell ref="F17:F18"/>
    <mergeCell ref="E7:E8"/>
    <mergeCell ref="F7:F8"/>
    <mergeCell ref="A11:A12"/>
    <mergeCell ref="C11:C12"/>
    <mergeCell ref="D9:D10"/>
    <mergeCell ref="E9:E10"/>
    <mergeCell ref="F9:F10"/>
    <mergeCell ref="D11:D12"/>
    <mergeCell ref="E11:E12"/>
    <mergeCell ref="F11:F12"/>
    <mergeCell ref="A39:D39"/>
    <mergeCell ref="A40:D40"/>
    <mergeCell ref="A41:D41"/>
    <mergeCell ref="A7:A8"/>
    <mergeCell ref="C7:C8"/>
    <mergeCell ref="A9:A10"/>
    <mergeCell ref="C9:C10"/>
    <mergeCell ref="D7:D8"/>
    <mergeCell ref="A13:A14"/>
    <mergeCell ref="C13:C14"/>
    <mergeCell ref="A15:A16"/>
    <mergeCell ref="C15:C16"/>
    <mergeCell ref="D13:D14"/>
    <mergeCell ref="A19:A20"/>
    <mergeCell ref="C19:C20"/>
    <mergeCell ref="A21:A22"/>
    <mergeCell ref="A2:F2"/>
    <mergeCell ref="A3:F3"/>
    <mergeCell ref="A4:F4"/>
    <mergeCell ref="A5:D5"/>
    <mergeCell ref="E5:F5"/>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2025-11-26T11:21:23Z</dcterms:created>
  <cp:lastModifiedBy>user17</cp:lastModifiedBy>
  <dcterms:modified xsi:type="dcterms:W3CDTF">2025-12-11T05:24:09Z</dcterms:modified>
</cp:coreProperties>
</file>