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mc:Choice Requires="x15">
      <x15ac:absPath xmlns:x15ac="http://schemas.microsoft.com/office/spreadsheetml/2010/11/ac" url="C:\Users\Shubhankar Sinha\Downloads\"/>
    </mc:Choice>
  </mc:AlternateContent>
  <bookViews>
    <workbookView xWindow="0" yWindow="0" windowWidth="20490" windowHeight="7620"/>
  </bookViews>
  <sheets>
    <sheet name="SOR" sheetId="1" r:id="rId1"/>
  </sheets>
  <definedNames>
    <definedName name="_xlnm._FilterDatabase" localSheetId="0" hidden="1">SOR!#REF!</definedName>
    <definedName name="_Order1" hidden="1">255</definedName>
    <definedName name="_Order2" hidden="1">255</definedName>
    <definedName name="_xlnm.Print_Area" localSheetId="0">SOR!$A$1:$F$98</definedName>
  </definedNames>
  <calcPr calcId="162913"/>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5" i="1" l="1"/>
  <c r="F83" i="1"/>
  <c r="F81" i="1"/>
  <c r="F79" i="1"/>
  <c r="F77" i="1"/>
  <c r="F75" i="1"/>
  <c r="F74" i="1"/>
  <c r="F73" i="1"/>
  <c r="F72" i="1"/>
  <c r="F71" i="1"/>
  <c r="F69" i="1"/>
  <c r="F68" i="1"/>
  <c r="F67" i="1"/>
  <c r="F66" i="1"/>
  <c r="F63" i="1"/>
  <c r="F62" i="1"/>
  <c r="F61" i="1"/>
  <c r="F60" i="1"/>
  <c r="F59" i="1"/>
  <c r="F57" i="1"/>
  <c r="F56" i="1"/>
  <c r="F54" i="1"/>
  <c r="F53" i="1"/>
  <c r="F52" i="1"/>
  <c r="F51" i="1"/>
  <c r="F50" i="1"/>
  <c r="F49" i="1"/>
  <c r="F47" i="1"/>
  <c r="F46" i="1"/>
  <c r="F44" i="1"/>
  <c r="F43" i="1"/>
  <c r="F42" i="1"/>
  <c r="F41" i="1"/>
  <c r="F39" i="1"/>
  <c r="F38" i="1"/>
  <c r="F37" i="1"/>
  <c r="F36" i="1"/>
  <c r="F34" i="1"/>
  <c r="F33" i="1"/>
  <c r="F24" i="1"/>
  <c r="F22" i="1"/>
  <c r="F20" i="1"/>
  <c r="F19" i="1"/>
  <c r="F18" i="1"/>
  <c r="F16" i="1"/>
  <c r="F15" i="1"/>
  <c r="F13" i="1"/>
  <c r="F12" i="1"/>
  <c r="F11" i="1"/>
  <c r="F10" i="1"/>
  <c r="F8" i="1"/>
  <c r="A8" i="1"/>
  <c r="F7" i="1"/>
  <c r="F70" i="1" l="1"/>
  <c r="F86" i="1" s="1"/>
  <c r="F87" i="1" l="1"/>
  <c r="F88" i="1" s="1"/>
</calcChain>
</file>

<file path=xl/sharedStrings.xml><?xml version="1.0" encoding="utf-8"?>
<sst xmlns="http://schemas.openxmlformats.org/spreadsheetml/2006/main" count="182" uniqueCount="140">
  <si>
    <t xml:space="preserve">Item No. </t>
  </si>
  <si>
    <t>Description</t>
  </si>
  <si>
    <t>Unit</t>
  </si>
  <si>
    <t>Total
Quantity</t>
  </si>
  <si>
    <r>
      <rPr>
        <u/>
        <sz val="14"/>
        <rFont val="Verdana"/>
        <family val="2"/>
      </rPr>
      <t>Preliminary Route survey (Reconnaissance Survey):</t>
    </r>
    <r>
      <rPr>
        <sz val="14"/>
        <rFont val="Verdana"/>
        <family val="2"/>
      </rPr>
      <t xml:space="preserve"> Carrying out reconnaissance survey as per Specification/Scope of work in the tender and instructions of Engineer-in-Charge and submissin of four coloured drawings and report.</t>
    </r>
  </si>
  <si>
    <t>KM</t>
  </si>
  <si>
    <r>
      <rPr>
        <u/>
        <sz val="14"/>
        <rFont val="Verdana"/>
        <family val="2"/>
      </rPr>
      <t>Detailed Route Survey:</t>
    </r>
    <r>
      <rPr>
        <sz val="14"/>
        <rFont val="Verdana"/>
        <family val="2"/>
      </rPr>
      <t xml:space="preserve"> Carrying out detailed survey along proposed gas pipeline routes for a width of 5 m on either side as per specifications and tender document, approved route and submit digitized route drawing in 3 nos coloured prints on a scale of 1 is to 1000 along with original tracing and CAD output  
Note:Wherever pipeline is laid along the road, survey shall be  carried out for 5 m on either side of Road or upto the RoU limit. RoU width is to be shown in the drawing</t>
    </r>
  </si>
  <si>
    <t>Soil Investigation along Pipe Route</t>
  </si>
  <si>
    <t xml:space="preserve"> </t>
  </si>
  <si>
    <t>Carrying out Soil Investigation work along the pipeline route  at every 250  M interval as per specification including and providing all men, tools, tackles, materials, testing equipment and other equipment other support facilities including mobilization and demobilization etc as per tender document (SCOPE OF WORK &amp; TECHNICAL SPECIFICATIONS OF SOIL STRATIFICATION) and direction of Engineer-in-Charge.
Depth of bore shall be 3 meters each.
Note: Interval can be increased to 500 M  then to 1 km in case soil strata is found to be same.Thi s will required Approval of Company`s Representative / PMC.</t>
  </si>
  <si>
    <r>
      <rPr>
        <u/>
        <sz val="14"/>
        <color theme="1"/>
        <rFont val="Verdana"/>
        <family val="2"/>
      </rPr>
      <t>Corrosion Survey:</t>
    </r>
    <r>
      <rPr>
        <sz val="14"/>
        <color theme="1"/>
        <rFont val="Verdana"/>
        <family val="2"/>
      </rPr>
      <t xml:space="preserve"> Carrying out corrosion survey including measurement of soil resistivity at a depth of 1.0, 1.5 &amp; 2.0 m interval at every 500 M, chemical analysis of soil/water, collection of additional data related to cathodic protection as per specification including providing man power, tools, tackles, materials, soil resistivity testing equipment, pipe/cable locator &amp; other supporting facilities etc. including mobilisation &amp; demobilisation necessary for survey and associated works, including compilation and presentation of data in four sets of Corrosion Survey Report as per technical specification, drawings, implementation schedule and other provisions of the tender document and instructions of Engineer-in-charge</t>
    </r>
  </si>
  <si>
    <r>
      <rPr>
        <u/>
        <sz val="14"/>
        <color theme="1"/>
        <rFont val="Verdana"/>
        <family val="2"/>
      </rPr>
      <t>Crossing Survey:</t>
    </r>
    <r>
      <rPr>
        <sz val="14"/>
        <color theme="1"/>
        <rFont val="Verdana"/>
        <family val="2"/>
      </rPr>
      <t xml:space="preserve"> To carry out a detailed survey covering a proposed crossing for Gas Pipeline using survey instruments and giving Planimetry and ground profile (Section) details and levels at 5m interval scale of 1:250/1:500 in drawings in 3 copies along with original tracing as per technical specification, tender document and direction of EIC - Through NH, SH, Culvert, Nala, drain, sewerage tunnel, service tunnel and similar obstructions, covering a width of 20m on either side of proposed crossing all complete as per specifications and the direction on Engineeer-in-charge.
Note: Other roads shall be covered in Item No -2 (Detailed Route survey)</t>
    </r>
  </si>
  <si>
    <t>Each</t>
  </si>
  <si>
    <r>
      <rPr>
        <u/>
        <sz val="14"/>
        <rFont val="Verdana"/>
        <family val="2"/>
      </rPr>
      <t>Crossing Survey:</t>
    </r>
    <r>
      <rPr>
        <sz val="14"/>
        <rFont val="Verdana"/>
        <family val="2"/>
      </rPr>
      <t xml:space="preserve"> To carry out a detailed survey covering a proposed crossing for Gas Pipeline using survey instruments and giving Planimetry and ground profile (Section) details and levels at 5m interval scale of 1:250/1:500 in drawings in 3 copies along with original tracing as per technical specification, tender document and direction of EIC - Through a large carriageway, water body, railways, flyover /over bridge, subways, and similar obstructions - covering at least a width of 35m on either side of proposed crossing all complete as per specifications and the direction of Engineer-in-charge.</t>
    </r>
  </si>
  <si>
    <r>
      <rPr>
        <b/>
        <sz val="14"/>
        <color theme="1"/>
        <rFont val="Verdana"/>
        <family val="2"/>
      </rPr>
      <t>MOBILIZATION &amp; DEMOBILIZATION</t>
    </r>
    <r>
      <rPr>
        <sz val="14"/>
        <color theme="1"/>
        <rFont val="Verdana"/>
        <family val="2"/>
      </rPr>
      <t xml:space="preserve">
Mobilization and demobilization and relocation of equipment’s, necessary plant and personnel at the test stations on land and in  water for carrying out complete Geotechnical, Topographical &amp; Hydrological Investigation as described in specification for various plots / terminals and for rivers/water bodies crossing sites as enlisted in the tender and listed out in details in scope of work.</t>
    </r>
  </si>
  <si>
    <t>In Plots / terminals for carrying Topographic survey &amp; Geo technical investigations</t>
  </si>
  <si>
    <t>Nos.</t>
  </si>
  <si>
    <t>In Major water bodies for carrying out Hydrographic survey and Geotechnical Investigations</t>
  </si>
  <si>
    <t xml:space="preserve">GEOTECHNICAL INVESTIGATION IN MAJOR WATER CROSSING/ CONTINOUS WATER FLOW CANAL AS ITEMED IN ITEM NO 6 </t>
  </si>
  <si>
    <r>
      <rPr>
        <b/>
        <sz val="14"/>
        <color theme="1"/>
        <rFont val="Verdana"/>
        <family val="2"/>
      </rPr>
      <t xml:space="preserve">Bore Hole on Bank
</t>
    </r>
    <r>
      <rPr>
        <sz val="14"/>
        <color theme="1"/>
        <rFont val="Verdana"/>
        <family val="2"/>
      </rPr>
      <t xml:space="preserve">
Boring/Drilling (in case of rock)  of minimum 150 mm dia boreholes of upto 20m depth,  conducting field tests such as Standard enetration test and collection of disturbed/undisturbed samples, Conducting Laboratory tests, Chemical Analysis of Soil &amp; Sub-soil water- pH, Chloride &amp; Sulphate, Ground Water Level, Core Recovery, Point Load Test (in case of rock found) as specified in Technical specifications on soil / rock samples collected from bore holes and submission of report as per the tender specifications and as directed. 
Note: 
1. One borehole   each on both side of  bank shall be done
2. Boring/Drilling shall not be terminated in any case and it shall be done upto 20 m depth..
3. In case of rock or boulder found, drilling shall be done with minimum Nx size bit as per instruction of Engineer-in-charge</t>
    </r>
  </si>
  <si>
    <r>
      <rPr>
        <b/>
        <sz val="14"/>
        <color theme="1"/>
        <rFont val="Verdana"/>
        <family val="2"/>
      </rPr>
      <t xml:space="preserve">Bore Hole in River Bed
</t>
    </r>
    <r>
      <rPr>
        <sz val="14"/>
        <color theme="1"/>
        <rFont val="Verdana"/>
        <family val="2"/>
      </rPr>
      <t xml:space="preserve">
Boring of minimum 150 mm dia boreholes of upto 20m depth,  conducting field tests such as Standard enetration test and collection of disturbed/undisturbed samples, Conducting all  Laboratory tests, Chemical Analysis of Soil &amp; Sub-soil water- pH, Chloride &amp; Sulphate, Ground Water Level, Core Recovery, Point Load Test (in case of rock found) as specified in Technical specifications on soil / rock samples collected from bore holes and submission of report as per the tender specifications and as directed. 
Note: 
1. At least one borehole  in the middle of river bed shall be done
2. Boring/Drilling shall not be terminated in any case and it shall be done upto 20 m depth...
3. In case of rock or boulder found, drilling shall be done with minimum Nx size bit as per instruction of Engineer-in-charge</t>
    </r>
  </si>
  <si>
    <t>Collection of Hydrological data from CWC, State PWD, Irrigation Department or any other approved source duly authenticated by the authority as per tender specifications and instructions of Engineer – in – charge.</t>
  </si>
  <si>
    <t xml:space="preserve">Each </t>
  </si>
  <si>
    <t>Geotechnical Investigation in Crossing of NH, SH, Railway  &amp; Other Crossing AS ITEMED IN ITEM NO 5 &amp; 6</t>
  </si>
  <si>
    <r>
      <rPr>
        <b/>
        <sz val="14"/>
        <color theme="1"/>
        <rFont val="Verdana"/>
        <family val="2"/>
      </rPr>
      <t xml:space="preserve">Bore Hole on Bank
</t>
    </r>
    <r>
      <rPr>
        <sz val="14"/>
        <color theme="1"/>
        <rFont val="Verdana"/>
        <family val="2"/>
      </rPr>
      <t xml:space="preserve">
Boring/Drilling (in case of rock) of minimum 150 mm dia boreholes of upto 10m depth,  conducting field tests such as Standard enetration test and collection of disturbed/undisturbed samples, Conducting Laboratory tests, Chemical Analysis of Soil &amp; Sub-soil water- pH, Chloride &amp; Sulphate, Ground Water Level, Core Recovery, Point Load Test (in case of rock found)  as specified in Technical specifications on soil / rock samples collected from bore holes and submission of report as per the tender specifications and as directed. 
Note: 
1. One borehole  on  bank shall be done
2. Boring/Drilling shall not be terminated in any case and it shall be done upto 10 m depth...
3. In case of rock or boulder found, drilling shall be done with minimum Nx size bit as per instruction of Engineer-in-charge</t>
    </r>
  </si>
  <si>
    <t>TOPOGRAPHICAL SURVEY OF PLOTS/TERMINALS/STATIONS</t>
  </si>
  <si>
    <t>Mobilization  of necessary  equipment  and men required for Carrying out Topographic survey/contour survey including carrying out complete survey for the City Gas (CGS) &amp; CNG station site, in all respects as per drawing, technical specification  and as per the direction of engineer -in-charge  in all types of land involving contouring  with advanced equipment (total station) at 0.50m intervals and spot level at 3.0m grid, plotting the existing underground and over ground facilities all complete as per specification  and submission  of all survey drawings, reports, contour maps made in Auto CAD in 4 sets and copy of all drgs in CD (4 sets) and the field book.</t>
  </si>
  <si>
    <t>Acre</t>
  </si>
  <si>
    <t>Note: (1) Surveyors  having adequate practical knowledge and experienced  in survey works with advanced equipment  is essential. Man and equipment  required are to be arranged by the contractor  at his own cost.</t>
  </si>
  <si>
    <t xml:space="preserve">Note: (2) The contractors shall include the cost towards de-mobilisation of equipment  and men </t>
  </si>
  <si>
    <t>Note: (3) the contractor shall include the cost towards clearing of bushes/vegetation/cutting and removing tree branches (if required), in his quoted rates.</t>
  </si>
  <si>
    <t>Note: (4) This work shall be carried at different placeswithin   Dimapur, Kohima, Zakhama areas.</t>
  </si>
  <si>
    <t>GEOTECHNICAL INVESTIGATION IN PLOTS</t>
  </si>
  <si>
    <t xml:space="preserve">Carrying out complete Geotechnical Investigation for  a  depth of 10 M (refer Note below) in Receiving Terminal/SV Station /IP Station/ Despatch Station  or as per direction of Engineer-In-Charge as enlisted in the tender in scope of work including providing borehole location coordinates, manpower, tools, tackles, materials, survey equipments, drilling rigs, soil testing equipment, other equipments, other support facilities necessary for the survey and associated work and submitting Final Geotechnical Report (along with the soft copy) incorporating all field and laboratory data and recommending the type of foundation and the safe bearing pressure for the proposed sites, Drawings, Data etc. (One Lot) in an approved format drawings, approved QAP, implementation schedule and other provisions of the Tender Document and instructions of the Engineer-in-charge. </t>
  </si>
  <si>
    <t>Note:</t>
  </si>
  <si>
    <t>The boring shall either terminated at a depth of 15 M below NGL or 01 M below the rock bed on top of bed rock, if rock is encountered at a depth less than 10 M.</t>
  </si>
  <si>
    <t>11.1.1</t>
  </si>
  <si>
    <t xml:space="preserve">By Boring of minimum 150  mm dia boreholes upto a max. depth as specified or refusal strata (REFUSAL means when N&gt; 100 for 30 cms of penetration) in all type of soil. </t>
  </si>
  <si>
    <t>RM</t>
  </si>
  <si>
    <t>11.1.2</t>
  </si>
  <si>
    <t xml:space="preserve">Drilling through rock/boulder strata (where SPT value is greater than 100) with minimum Nx size bit as per instruction of Engineer-in-charge.  </t>
  </si>
  <si>
    <t>Field Investigations</t>
  </si>
  <si>
    <t>11.2.1</t>
  </si>
  <si>
    <t xml:space="preserve">Conducting Standard Penetration Tests in Boreholes as specified as decided by EIC. </t>
  </si>
  <si>
    <t>EACH</t>
  </si>
  <si>
    <t>11.2.2</t>
  </si>
  <si>
    <t xml:space="preserve">Collecting 100 mm dia undisturbed sample form boreholes as specified as decided by EIC. </t>
  </si>
  <si>
    <t>11.2.3</t>
  </si>
  <si>
    <t>Collecting Disturbed samples from Bore Holes</t>
  </si>
  <si>
    <t>11.2.4</t>
  </si>
  <si>
    <t>Conducting Earth Resistivity test as per tender specification at SV/CP/IP Stations</t>
  </si>
  <si>
    <t xml:space="preserve">Conducting the following laboratory tests as specified as decided by EIC in NABL accredated labarotary </t>
  </si>
  <si>
    <t>11.3.1</t>
  </si>
  <si>
    <t xml:space="preserve">Atterberg’s Limit (LL &amp; PL) </t>
  </si>
  <si>
    <t>11.3.2</t>
  </si>
  <si>
    <t>Natural water content</t>
  </si>
  <si>
    <t>11.3.3</t>
  </si>
  <si>
    <t>Bulk and Dry density, optimum moisture content dry density relationship</t>
  </si>
  <si>
    <t>11.3.4</t>
  </si>
  <si>
    <t>Specific Gravity and Void ratio</t>
  </si>
  <si>
    <t>11.3.5</t>
  </si>
  <si>
    <t>Grain Size Analysis</t>
  </si>
  <si>
    <t>11.3.6</t>
  </si>
  <si>
    <t>Sieve analysis</t>
  </si>
  <si>
    <t>11.3.7</t>
  </si>
  <si>
    <t>Hydrometer Analysis</t>
  </si>
  <si>
    <t>Tri axial tests:</t>
  </si>
  <si>
    <t>11.4.1</t>
  </si>
  <si>
    <t>Unconsolidated un drained</t>
  </si>
  <si>
    <t>11.4.2</t>
  </si>
  <si>
    <t>Consolidated undrained</t>
  </si>
  <si>
    <t>11.4.3</t>
  </si>
  <si>
    <t>Unconfined compression test on UDS</t>
  </si>
  <si>
    <t>11.4.4</t>
  </si>
  <si>
    <t>Consolidation/ swelling test</t>
  </si>
  <si>
    <t>11.4.5</t>
  </si>
  <si>
    <t>Cohesion and angle of internal friction</t>
  </si>
  <si>
    <t>11.4.6</t>
  </si>
  <si>
    <t xml:space="preserve">Test on core samples </t>
  </si>
  <si>
    <t>Crushing stemgth of rock strata encountered</t>
  </si>
  <si>
    <t>11.5.1</t>
  </si>
  <si>
    <t>Uniaxial compression test</t>
  </si>
  <si>
    <t>11.5.2</t>
  </si>
  <si>
    <t>Point load test</t>
  </si>
  <si>
    <t>Chemical test as specified</t>
  </si>
  <si>
    <t>11.6.1</t>
  </si>
  <si>
    <t>On soil samples</t>
  </si>
  <si>
    <t>11.6.2</t>
  </si>
  <si>
    <t>On ground water samples</t>
  </si>
  <si>
    <t>11.6.3</t>
  </si>
  <si>
    <t xml:space="preserve">Shrinkage Limit test as per relevant  IS code** </t>
  </si>
  <si>
    <t>11.6.4</t>
  </si>
  <si>
    <t>Swelling potential test as per relevant  IS code**</t>
  </si>
  <si>
    <t>11.6.5</t>
  </si>
  <si>
    <t>Swelling pressure test as per   relevant IS code**</t>
  </si>
  <si>
    <t>PERMISSIONS</t>
  </si>
  <si>
    <t>National Highway / Expressway Crossing</t>
  </si>
  <si>
    <t xml:space="preserve">Along the National Highway / Expressway </t>
  </si>
  <si>
    <t>M</t>
  </si>
  <si>
    <t>Railways for Pipeline</t>
  </si>
  <si>
    <t>State Highway Crossings</t>
  </si>
  <si>
    <t xml:space="preserve">Along the State Highway  </t>
  </si>
  <si>
    <t>Canal /Drains/Nala (Major)</t>
  </si>
  <si>
    <t>Other Pipelines and Utilities</t>
  </si>
  <si>
    <t>Forest Crossing permission Social Forest (Per Division)</t>
  </si>
  <si>
    <t>Forest Crossing permission Protected and Reserved Forest (Per Division)</t>
  </si>
  <si>
    <t>Obtaining Power Connection Bidder will apply and get power connection(HT or LT) for HPOIL's premises/station. This includes preapring the file (technical details regarding connection load/peak load, etc will be provoded by HPOIL to the bidder), submitting the file and getting power connection at site. Time line for the job will be 3 months.</t>
  </si>
  <si>
    <t>Nos</t>
  </si>
  <si>
    <t xml:space="preserve">Area Survey for MDPE Network </t>
  </si>
  <si>
    <t>Area Survey for MDPE Network To carryout Area survey and propose a feasible route for laying the proposed pipeline network and to identify and record all the features of the area surveyed along with building, structures, drains pavements, roads etc. and including those likely to have bearing on alignment of proposed pipeline and to propose a pipeline route with respect to plot boundary giving offset from the nearest boundary which will have least obstruction, marking obstruction, if any, identify the type of building type of road back lanes required to be cut to lay the pipelines, all the field data to be collected, superimposing the same on digitized satellite high resolution image  and developing the drawings / maps in scale 1:250 with full details marked, check and confirm completeness of data all complete as per specifications drawings and direction of the engineer-in-charge and giving drawings in 4 copies along with original tracing and CAD output on CD.</t>
  </si>
  <si>
    <t>Sq KM</t>
  </si>
  <si>
    <t>Ground Penetration Radar (GPR) Survey.</t>
  </si>
  <si>
    <t>Carrying out subsurface utility survey along the proposed pipeline route and/or as specified by Eingineer -In-Charge for 5 m corridor using Ground Penetrating Radar (GPR) for depth upto 5 m below the existing ground level to locate and identify all existing underground utilities /buried objects including but not limited to pipelines , sewers, conduits, cables, drain, manholes , appurtenances etc in the proposed corridor along with location ,DGPS coordinates,depth,shape and dimensional detals of utilities . Four (4) copies of report and drawing incorporating all collected datas shall be submitted as per scope of work and direction of Engineer-in-charge .Scale of drawing shall be Planimetry (X axis 1:1000,Y axis 1:100),Longitudnal Section (Z axis 1:100) and Transverse section at critical location.</t>
  </si>
  <si>
    <t>Km</t>
  </si>
  <si>
    <t>LAND ACQUISITION - LEASE
LAND ACQUISITION ON LEASE BASIS FOR CGS/ MS / DRS/ DCU/ LNG/ LCNG/ ANY OTHER PLOT</t>
  </si>
  <si>
    <t>Change of land use(CLU) for cgs/mother station/ plot/any other plot: liaisoning &amp; obtaining permission and execution of change of land use (CLU) from the concerned revenue authority. scope includes submission of application along with all necessary documents and drawings, affidavit if any, preparation of necessary documents and drawings, liasioning with concerned departments, land owners if required and obtaining change of land use (CLU) etc.</t>
  </si>
  <si>
    <t>Scope includes visiting additional potential domestic, industrial and commercial customers other than those covered in DFR but as advised by EIC. The potential customers to be identified using convertible fuel such as FO, LDO, LPG, HSD, coal etc. The minimum consumption of industrial customers should be 500 SCMD and commercial customers of 25 SCMD. All necessary details to be collected from customers including product, production
Capacity and willingness to convert into natural gas. all the convertible potential households to be covered for domestic demand.
Post survey, the contractor has to submit detailed land base map including but not limited to indicating coordinates identifying anchor load Industrial  &amp; Commercial customer, all the potential households being covered including names of buildings/societies and their number of households, etc. This shall be submitted in the requisite format (GIS-format deliverables/ AutoCAD + attribute table (Excel/KML) etc.) to HOGPL/EPMC in order to carry out pipeline simulation and derive overall Natural Gas Demand of the area
Note: this item shall be executed only after specific written advise from GA/Cluster head of HPOIL.</t>
  </si>
  <si>
    <t>SQ KM</t>
  </si>
  <si>
    <t>Unit Rate (inclusive of all taxes and duties except GST)
(in INR)</t>
  </si>
  <si>
    <t>Total Cost (inclusive of all taxes and duties except GST)
(in INR)</t>
  </si>
  <si>
    <t>6 = (5 X 4)</t>
  </si>
  <si>
    <t>Name of Bidder:</t>
  </si>
  <si>
    <r>
      <rPr>
        <b/>
        <sz val="14"/>
        <color theme="1"/>
        <rFont val="Verdana"/>
        <family val="2"/>
      </rPr>
      <t xml:space="preserve">Preparing </t>
    </r>
    <r>
      <rPr>
        <sz val="14"/>
        <color theme="1"/>
        <rFont val="Verdana"/>
        <family val="2"/>
      </rPr>
      <t>the map for applying and Obtaining of permission from Municpal corporation, Gram Panchayat or various land owning authorities using Google map or secondary maps or survey maps or crossing maps as applicable ( With authorisation from concerned agency) and submission to concerned land owning agencies in the required format and /or uploading in the website as required for applying of permission and submitting 4 copies of the applied permission drawings along with soft editable copies and CAD output on CD to COMPANY/PMC. All liasioning works for applying and obtaining secondary maps is included in this item.
Note: 
1. Payment will be made for the final approved route for which application has been made to the land agencies.
2. Item covers all works  towards successful receipt of Permission for  Laying Pipeline &amp; OFC and stations  from Concerned authorities &amp; Land owners.</t>
    </r>
  </si>
  <si>
    <t xml:space="preserve">
Identification of land (min 3 technically feasible plots for each desired location), collection of all documents (elaborate the documents) and drawings related to the land, arranging necessary affidavit, carrying out field survey through local Government approved surveyor, demarcation of land and preparation of site map, title search/legal verification by engagement a registered advocate, valuation of technically qualified land by two numbers of government approved valuers, co-ordinating and arranging for price negotiation (including arrangement of required manpower, conveyance and logistics) and government appointed nominee as required in the process. scope also include assisting HPOIL in execution of lease agreement including preparation of lease agreement on stamp paper by a legal expert, demarcation of land through local government approved surveyors, collection and submission of all documents related to lease agreement and submission to registering authority, co-ordination and liasioning with the concerned officials including buyer and seller.
Note:
1) Involvement of any third-party agency / middle man to be avoided.
2) 100% payment shall be made only in case of land that has been successfully purchased, registered &amp; mutation completed. 90%
shall be paid after registration and balance 10% after mutation.
3) 50% payment shall be made for locations where HPOIL receives minimum 3 technically and legally qualified sites but final registration/ negotiation has failed due to any reason after obtaining price bids/ negotiations.
</t>
  </si>
  <si>
    <t xml:space="preserve">
Change of land use (CLU)
</t>
  </si>
  <si>
    <t>DEMAND FEASIBILITY</t>
  </si>
  <si>
    <t>1. Bidder to  quote full quantitites of quotes parts. Bidder quoted with part quantities of quotes part shall be liable for rejection.</t>
  </si>
  <si>
    <t>2. Quoted price shall be inclusive of all taxes and duties except GST.</t>
  </si>
  <si>
    <t>3. Bidder shall quote prices in given format of Schedule of Rates and shall not modify the format in any form.</t>
  </si>
  <si>
    <t>4. Bidder to clearly indicate 'Quoted' against each Sr. No. in the price column in the un-priced Schedule of Rates and submit the same in the un-priced part of the bid.</t>
  </si>
  <si>
    <t>5. Bidder to fill entries in "Blue" highlighed cell/box only.</t>
  </si>
  <si>
    <t xml:space="preserve">Authorized signatory of Bidder: </t>
  </si>
  <si>
    <t>Seal of Bidder:</t>
  </si>
  <si>
    <t xml:space="preserve">Place: </t>
  </si>
  <si>
    <t>Date:</t>
  </si>
  <si>
    <t>Total Cost (Excluding GST)</t>
  </si>
  <si>
    <t>Total Cost (including GST)</t>
  </si>
  <si>
    <t>GST @.....%</t>
  </si>
  <si>
    <t>HPOIL GAS PRIVATE LIMITED</t>
  </si>
  <si>
    <r>
      <rPr>
        <b/>
        <u/>
        <sz val="20"/>
        <color rgb="FF000000"/>
        <rFont val="Verdana"/>
        <family val="2"/>
      </rPr>
      <t xml:space="preserve">SECTION-VI
</t>
    </r>
    <r>
      <rPr>
        <b/>
        <sz val="20"/>
        <color rgb="FF000000"/>
        <rFont val="Verdana"/>
        <family val="2"/>
      </rPr>
      <t xml:space="preserve">
SCHEDULE OF RATES (SOR)
ROUTE SURVEY &amp; ASSOCIATED FACILITIES OF PIPELINE ROUTE AND STATIONS 
AT DIMAPUR, KOHIMA, CHUMUKEDIMA, NIULAND &amp; OTHER DISTRICTS IN NAGALAND GA
</t>
    </r>
    <r>
      <rPr>
        <b/>
        <sz val="20"/>
        <rFont val="Verdana"/>
        <family val="2"/>
      </rPr>
      <t xml:space="preserve">TENDER NO.: </t>
    </r>
    <r>
      <rPr>
        <b/>
        <sz val="24"/>
        <rFont val="Verdana"/>
        <family val="2"/>
      </rPr>
      <t>HOGPL/VCS/2025-26/C&amp;P-NL/WC/SURVEY/019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</si>
</sst>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 #,##0.00_ ;_ * \-#,##0.00_ ;_ * &quot;-&quot;??_ ;_ @_ "/>
    <numFmt numFmtId="165" formatCode="&quot; &quot;#,##0.00&quot; &quot;;&quot; (&quot;#,##0.00&quot;)&quot;;&quot; -&quot;00&quot; &quot;;&quot; &quot;@&quot; &quot;"/>
    <numFmt numFmtId="166" formatCode="&quot; &quot;#,##0&quot; &quot;;&quot; (&quot;#,##0&quot;)&quot;;&quot; -&quot;00&quot; &quot;;&quot; &quot;@&quot; &quot;"/>
    <numFmt numFmtId="167" formatCode="0.0"/>
  </numFmts>
  <fonts count="22" x14ac:knownFonts="1">
    <font>
      <sz val="10"/>
      <color rgb="FF000000"/>
      <name val="Times New Roman"/>
      <family val="1"/>
    </font>
    <font>
      <sz val="10"/>
      <color rgb="FF000000"/>
      <name val="Times New Roman"/>
      <family val="1"/>
    </font>
    <font>
      <b/>
      <sz val="12"/>
      <color rgb="FF000000"/>
      <name val="Verdana"/>
      <family val="2"/>
    </font>
    <font>
      <b/>
      <sz val="16"/>
      <color rgb="FF000000"/>
      <name val="Verdana"/>
      <family val="2"/>
    </font>
    <font>
      <sz val="10"/>
      <color rgb="FF000000"/>
      <name val="Verdana"/>
      <family val="2"/>
    </font>
    <font>
      <sz val="12"/>
      <name val="Verdana"/>
      <family val="2"/>
    </font>
    <font>
      <sz val="12"/>
      <color rgb="FF000000"/>
      <name val="Verdana"/>
      <family val="2"/>
    </font>
    <font>
      <b/>
      <sz val="16"/>
      <name val="Verdana"/>
      <family val="2"/>
    </font>
    <font>
      <sz val="11"/>
      <color rgb="FF000000"/>
      <name val="Calibri"/>
      <family val="2"/>
    </font>
    <font>
      <b/>
      <sz val="14"/>
      <name val="Verdana"/>
      <family val="2"/>
    </font>
    <font>
      <sz val="14"/>
      <name val="Verdana"/>
      <family val="2"/>
    </font>
    <font>
      <u/>
      <sz val="14"/>
      <name val="Verdana"/>
      <family val="2"/>
    </font>
    <font>
      <sz val="14"/>
      <color theme="1"/>
      <name val="Verdana"/>
      <family val="2"/>
    </font>
    <font>
      <u/>
      <sz val="14"/>
      <color theme="1"/>
      <name val="Verdana"/>
      <family val="2"/>
    </font>
    <font>
      <b/>
      <sz val="14"/>
      <color theme="1"/>
      <name val="Verdana"/>
      <family val="2"/>
    </font>
    <font>
      <sz val="14"/>
      <color rgb="FF000000"/>
      <name val="Verdana"/>
      <family val="2"/>
    </font>
    <font>
      <sz val="16"/>
      <color rgb="FF000000"/>
      <name val="Verdana"/>
      <family val="2"/>
    </font>
    <font>
      <b/>
      <sz val="20"/>
      <color rgb="FF000000"/>
      <name val="Verdana"/>
      <family val="2"/>
    </font>
    <font>
      <b/>
      <u/>
      <sz val="20"/>
      <color rgb="FF000000"/>
      <name val="Verdana"/>
      <family val="2"/>
    </font>
    <font>
      <b/>
      <sz val="10"/>
      <color rgb="FF000000"/>
      <name val="Verdana"/>
      <family val="2"/>
    </font>
    <font>
      <b/>
      <sz val="20"/>
      <name val="Verdana"/>
      <family val="2"/>
    </font>
    <font>
      <b/>
      <sz val="24"/>
      <name val="Verdana"/>
      <family val="2"/>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4" tint="0.59999389629810485"/>
        <bgColor indexed="64"/>
      </patternFill>
    </fill>
  </fills>
  <borders count="14">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165" fontId="1" fillId="0" borderId="0" applyFont="0" applyFill="0" applyBorder="0" applyAlignment="0" applyProtection="0"/>
    <xf numFmtId="0" fontId="8" fillId="0" borderId="0" applyNumberFormat="0" applyBorder="0" applyProtection="0"/>
  </cellStyleXfs>
  <cellXfs count="68">
    <xf numFmtId="0" fontId="0" fillId="0" borderId="0" xfId="0"/>
    <xf numFmtId="1" fontId="9" fillId="4" borderId="2" xfId="1" applyNumberFormat="1" applyFont="1" applyFill="1" applyBorder="1" applyAlignment="1" applyProtection="1">
      <alignment horizontal="center" vertical="center" wrapText="1"/>
    </xf>
    <xf numFmtId="1" fontId="9" fillId="4" borderId="1" xfId="1" applyNumberFormat="1" applyFont="1" applyFill="1" applyBorder="1" applyAlignment="1" applyProtection="1">
      <alignment horizontal="center" vertical="center" wrapText="1"/>
    </xf>
    <xf numFmtId="165" fontId="9" fillId="4" borderId="6" xfId="1" applyFont="1" applyFill="1" applyBorder="1" applyAlignment="1" applyProtection="1">
      <alignment horizontal="center" vertical="center" wrapText="1"/>
    </xf>
    <xf numFmtId="165" fontId="10" fillId="0" borderId="2" xfId="1" applyFont="1" applyFill="1" applyBorder="1" applyAlignment="1" applyProtection="1">
      <alignment horizontal="right" vertical="center" wrapText="1"/>
    </xf>
    <xf numFmtId="164" fontId="10" fillId="0" borderId="6" xfId="1" applyNumberFormat="1" applyFont="1" applyFill="1" applyBorder="1" applyAlignment="1" applyProtection="1">
      <alignment horizontal="right" vertical="center" wrapText="1"/>
    </xf>
    <xf numFmtId="166" fontId="10" fillId="0" borderId="2" xfId="1" applyNumberFormat="1" applyFont="1" applyFill="1" applyBorder="1" applyAlignment="1" applyProtection="1">
      <alignment horizontal="right" vertical="center" wrapText="1"/>
    </xf>
    <xf numFmtId="0" fontId="15" fillId="0" borderId="2" xfId="2" applyFont="1" applyBorder="1" applyAlignment="1" applyProtection="1">
      <alignment horizontal="center" vertical="center" wrapText="1"/>
    </xf>
    <xf numFmtId="166" fontId="10" fillId="0" borderId="2" xfId="1" applyNumberFormat="1" applyFont="1" applyFill="1" applyBorder="1" applyAlignment="1" applyProtection="1">
      <alignment horizontal="center" vertical="center" wrapText="1"/>
    </xf>
    <xf numFmtId="0" fontId="12" fillId="0" borderId="2" xfId="2" applyFont="1" applyBorder="1" applyAlignment="1" applyProtection="1">
      <alignment horizontal="center" vertical="center" wrapText="1"/>
    </xf>
    <xf numFmtId="9" fontId="3" fillId="3" borderId="2" xfId="0" applyNumberFormat="1" applyFont="1" applyFill="1" applyBorder="1" applyAlignment="1" applyProtection="1">
      <alignment vertical="center" wrapText="1"/>
      <protection locked="0"/>
    </xf>
    <xf numFmtId="165" fontId="10" fillId="3" borderId="2" xfId="1" applyFont="1" applyFill="1" applyBorder="1" applyAlignment="1" applyProtection="1">
      <alignment horizontal="right" vertical="center" wrapText="1"/>
      <protection locked="0"/>
    </xf>
    <xf numFmtId="164" fontId="5" fillId="0" borderId="6" xfId="1" applyNumberFormat="1" applyFont="1" applyFill="1" applyBorder="1" applyAlignment="1" applyProtection="1">
      <alignment horizontal="center" vertical="center" wrapText="1"/>
    </xf>
    <xf numFmtId="165" fontId="10" fillId="3" borderId="2" xfId="1" applyFont="1" applyFill="1" applyBorder="1" applyAlignment="1" applyProtection="1">
      <alignment horizontal="right" vertical="center" wrapText="1"/>
      <protection locked="0"/>
    </xf>
    <xf numFmtId="164" fontId="5" fillId="0" borderId="6" xfId="1" applyNumberFormat="1" applyFont="1" applyFill="1" applyBorder="1" applyAlignment="1" applyProtection="1">
      <alignment horizontal="center" vertical="center" wrapText="1"/>
    </xf>
    <xf numFmtId="0" fontId="7" fillId="4" borderId="2" xfId="2" applyFont="1" applyFill="1" applyBorder="1" applyAlignment="1" applyProtection="1">
      <alignment horizontal="center" vertical="center" wrapText="1"/>
    </xf>
    <xf numFmtId="0" fontId="7" fillId="4" borderId="6" xfId="2" applyFont="1" applyFill="1" applyBorder="1" applyAlignment="1" applyProtection="1">
      <alignment horizontal="center" vertical="center" wrapText="1"/>
    </xf>
    <xf numFmtId="0" fontId="3" fillId="3" borderId="2" xfId="0" applyFont="1" applyFill="1" applyBorder="1" applyAlignment="1" applyProtection="1">
      <alignment horizontal="center" vertical="center" wrapText="1"/>
      <protection locked="0"/>
    </xf>
    <xf numFmtId="0" fontId="3" fillId="3" borderId="6" xfId="0" applyFont="1" applyFill="1" applyBorder="1" applyAlignment="1" applyProtection="1">
      <alignment horizontal="center" vertical="center" wrapText="1"/>
      <protection locked="0"/>
    </xf>
    <xf numFmtId="0" fontId="17" fillId="6" borderId="10" xfId="0" applyFont="1" applyFill="1" applyBorder="1" applyAlignment="1" applyProtection="1">
      <alignment horizontal="center" vertical="center"/>
    </xf>
    <xf numFmtId="0" fontId="4" fillId="0" borderId="0" xfId="0" applyFont="1" applyAlignment="1" applyProtection="1">
      <alignment vertical="center"/>
    </xf>
    <xf numFmtId="0" fontId="17" fillId="0" borderId="11" xfId="0" applyFont="1" applyBorder="1" applyAlignment="1" applyProtection="1">
      <alignment horizontal="center" vertical="center" wrapText="1"/>
    </xf>
    <xf numFmtId="0" fontId="17" fillId="0" borderId="12" xfId="0" applyFont="1" applyBorder="1" applyAlignment="1" applyProtection="1">
      <alignment horizontal="center" vertical="center" wrapText="1"/>
    </xf>
    <xf numFmtId="0" fontId="17" fillId="0" borderId="13" xfId="0" applyFont="1" applyBorder="1" applyAlignment="1" applyProtection="1">
      <alignment horizontal="center" vertical="center" wrapText="1"/>
    </xf>
    <xf numFmtId="0" fontId="6" fillId="0" borderId="0" xfId="0" applyFont="1" applyAlignment="1" applyProtection="1">
      <alignment vertical="center"/>
    </xf>
    <xf numFmtId="0" fontId="3" fillId="5" borderId="1" xfId="0" applyFont="1" applyFill="1" applyBorder="1" applyAlignment="1" applyProtection="1">
      <alignment horizontal="right" vertical="center" wrapText="1"/>
    </xf>
    <xf numFmtId="0" fontId="3" fillId="5" borderId="2" xfId="0" applyFont="1" applyFill="1" applyBorder="1" applyAlignment="1" applyProtection="1">
      <alignment horizontal="right" vertical="center" wrapText="1"/>
    </xf>
    <xf numFmtId="0" fontId="7" fillId="4" borderId="1" xfId="0" applyFont="1" applyFill="1" applyBorder="1" applyAlignment="1" applyProtection="1">
      <alignment horizontal="center" vertical="center" wrapText="1"/>
    </xf>
    <xf numFmtId="0" fontId="7" fillId="4" borderId="2" xfId="0" applyFont="1" applyFill="1" applyBorder="1" applyAlignment="1" applyProtection="1">
      <alignment horizontal="center" vertical="center" wrapText="1"/>
    </xf>
    <xf numFmtId="0" fontId="5" fillId="0" borderId="0" xfId="0" applyFont="1" applyAlignment="1" applyProtection="1">
      <alignment vertical="center"/>
    </xf>
    <xf numFmtId="0" fontId="7" fillId="4" borderId="2" xfId="0" applyFont="1" applyFill="1" applyBorder="1" applyAlignment="1" applyProtection="1">
      <alignment horizontal="center" vertical="center"/>
    </xf>
    <xf numFmtId="1" fontId="9" fillId="0" borderId="1" xfId="0" applyNumberFormat="1" applyFont="1" applyBorder="1" applyAlignment="1" applyProtection="1">
      <alignment horizontal="center" vertical="center" wrapText="1" shrinkToFit="1"/>
    </xf>
    <xf numFmtId="0" fontId="10" fillId="0" borderId="2" xfId="0" applyFont="1" applyBorder="1" applyAlignment="1" applyProtection="1">
      <alignment horizontal="justify" vertical="center" wrapText="1"/>
    </xf>
    <xf numFmtId="0" fontId="10" fillId="0" borderId="2" xfId="0" applyFont="1" applyBorder="1" applyAlignment="1" applyProtection="1">
      <alignment horizontal="center" vertical="center" wrapText="1"/>
    </xf>
    <xf numFmtId="0" fontId="5" fillId="2" borderId="0" xfId="0" applyFont="1" applyFill="1" applyAlignment="1" applyProtection="1">
      <alignment vertical="center"/>
    </xf>
    <xf numFmtId="0" fontId="10" fillId="0" borderId="2"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166" fontId="10" fillId="0" borderId="2" xfId="0" applyNumberFormat="1" applyFont="1" applyBorder="1" applyAlignment="1" applyProtection="1">
      <alignment horizontal="right" vertical="center"/>
    </xf>
    <xf numFmtId="164" fontId="10" fillId="0" borderId="6" xfId="0" applyNumberFormat="1" applyFont="1" applyBorder="1" applyAlignment="1" applyProtection="1">
      <alignment horizontal="right" vertical="center"/>
    </xf>
    <xf numFmtId="167" fontId="9" fillId="0" borderId="1" xfId="0" applyNumberFormat="1" applyFont="1" applyBorder="1" applyAlignment="1" applyProtection="1">
      <alignment horizontal="center" vertical="center" wrapText="1" shrinkToFit="1"/>
    </xf>
    <xf numFmtId="0" fontId="12" fillId="0" borderId="2" xfId="0" applyFont="1" applyBorder="1" applyAlignment="1" applyProtection="1">
      <alignment horizontal="left" vertical="center" wrapText="1"/>
    </xf>
    <xf numFmtId="0" fontId="14" fillId="0" borderId="1" xfId="0" applyFont="1" applyBorder="1" applyAlignment="1" applyProtection="1">
      <alignment horizontal="center" vertical="center" wrapText="1"/>
    </xf>
    <xf numFmtId="0" fontId="12" fillId="0" borderId="2" xfId="0" applyFont="1" applyBorder="1" applyAlignment="1" applyProtection="1">
      <alignment horizontal="justify" vertical="center" wrapText="1"/>
    </xf>
    <xf numFmtId="0" fontId="12" fillId="0" borderId="2" xfId="0" applyFont="1" applyBorder="1" applyAlignment="1" applyProtection="1">
      <alignment horizontal="center" vertical="center" wrapText="1"/>
    </xf>
    <xf numFmtId="0" fontId="12" fillId="0" borderId="1" xfId="0" applyFont="1" applyBorder="1" applyAlignment="1" applyProtection="1">
      <alignment horizontal="center" vertical="center" wrapText="1"/>
    </xf>
    <xf numFmtId="0" fontId="14" fillId="0" borderId="2" xfId="0" applyFont="1" applyBorder="1" applyAlignment="1" applyProtection="1">
      <alignment horizontal="justify" vertical="center" wrapText="1"/>
    </xf>
    <xf numFmtId="0" fontId="9" fillId="0" borderId="2" xfId="0" applyFont="1" applyBorder="1" applyAlignment="1" applyProtection="1">
      <alignment vertical="center"/>
    </xf>
    <xf numFmtId="0" fontId="10" fillId="0" borderId="2" xfId="0" applyFont="1" applyBorder="1" applyAlignment="1" applyProtection="1">
      <alignment horizontal="center" vertical="center"/>
    </xf>
    <xf numFmtId="0" fontId="10" fillId="0" borderId="2" xfId="0" applyFont="1" applyBorder="1" applyAlignment="1" applyProtection="1">
      <alignment horizontal="center" vertical="center" wrapText="1"/>
    </xf>
    <xf numFmtId="0" fontId="5" fillId="3" borderId="0" xfId="0" applyFont="1" applyFill="1" applyAlignment="1" applyProtection="1">
      <alignment vertical="center"/>
    </xf>
    <xf numFmtId="0" fontId="10" fillId="0" borderId="1" xfId="0" applyFont="1" applyBorder="1" applyAlignment="1" applyProtection="1">
      <alignment horizontal="center" vertical="center" wrapText="1"/>
    </xf>
    <xf numFmtId="0" fontId="10" fillId="0" borderId="2" xfId="0" applyFont="1" applyBorder="1" applyAlignment="1" applyProtection="1">
      <alignment vertical="center"/>
    </xf>
    <xf numFmtId="0" fontId="16" fillId="0" borderId="1" xfId="0" applyFont="1" applyBorder="1" applyAlignment="1" applyProtection="1">
      <alignment vertical="center"/>
    </xf>
    <xf numFmtId="0" fontId="3" fillId="0" borderId="8" xfId="0" applyFont="1" applyBorder="1" applyAlignment="1" applyProtection="1">
      <alignment horizontal="right" vertical="center" wrapText="1"/>
    </xf>
    <xf numFmtId="0" fontId="3" fillId="0" borderId="5" xfId="0" applyFont="1" applyBorder="1" applyAlignment="1" applyProtection="1">
      <alignment horizontal="right" vertical="center" wrapText="1"/>
    </xf>
    <xf numFmtId="0" fontId="3" fillId="0" borderId="9" xfId="0" applyFont="1" applyBorder="1" applyAlignment="1" applyProtection="1">
      <alignment horizontal="right" vertical="center" wrapText="1"/>
    </xf>
    <xf numFmtId="0" fontId="3" fillId="0" borderId="2" xfId="0" applyFont="1" applyBorder="1" applyAlignment="1" applyProtection="1">
      <alignment vertical="center" wrapText="1"/>
    </xf>
    <xf numFmtId="0" fontId="19" fillId="0" borderId="1" xfId="0" applyFont="1" applyBorder="1" applyAlignment="1" applyProtection="1">
      <alignment horizontal="left" vertical="center"/>
    </xf>
    <xf numFmtId="0" fontId="19" fillId="0" borderId="2" xfId="0" applyFont="1" applyBorder="1" applyAlignment="1" applyProtection="1">
      <alignment horizontal="left" vertical="center"/>
    </xf>
    <xf numFmtId="0" fontId="19" fillId="0" borderId="6" xfId="0" applyFont="1" applyBorder="1" applyAlignment="1" applyProtection="1">
      <alignment horizontal="left" vertical="center"/>
    </xf>
    <xf numFmtId="0" fontId="2" fillId="5" borderId="1" xfId="0" applyFont="1" applyFill="1" applyBorder="1" applyAlignment="1" applyProtection="1">
      <alignment horizontal="left" vertical="center"/>
    </xf>
    <xf numFmtId="0" fontId="2" fillId="5" borderId="2" xfId="0" applyFont="1" applyFill="1" applyBorder="1" applyAlignment="1" applyProtection="1">
      <alignment horizontal="left" vertical="center"/>
    </xf>
    <xf numFmtId="0" fontId="2" fillId="5" borderId="6" xfId="0" applyFont="1" applyFill="1" applyBorder="1" applyAlignment="1" applyProtection="1">
      <alignment horizontal="left" vertical="center"/>
    </xf>
    <xf numFmtId="0" fontId="2" fillId="5" borderId="3" xfId="0" applyFont="1" applyFill="1" applyBorder="1" applyAlignment="1" applyProtection="1">
      <alignment horizontal="left" vertical="center"/>
    </xf>
    <xf numFmtId="0" fontId="2" fillId="5" borderId="4" xfId="0" applyFont="1" applyFill="1" applyBorder="1" applyAlignment="1" applyProtection="1">
      <alignment horizontal="left" vertical="center"/>
    </xf>
    <xf numFmtId="0" fontId="2" fillId="5" borderId="7" xfId="0" applyFont="1" applyFill="1" applyBorder="1" applyAlignment="1" applyProtection="1">
      <alignment horizontal="left" vertical="center"/>
    </xf>
    <xf numFmtId="0" fontId="4" fillId="0" borderId="0" xfId="0" applyFont="1" applyAlignment="1" applyProtection="1">
      <alignment horizontal="center" vertical="center"/>
    </xf>
    <xf numFmtId="0" fontId="4" fillId="0" borderId="0" xfId="0" applyFont="1" applyAlignment="1" applyProtection="1">
      <alignment horizontal="right" vertical="center"/>
    </xf>
  </cellXfs>
  <cellStyles count="3">
    <cellStyle name="Comma"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_rels/drawing1.xml.rels><?xml version="1.0" encoding="UTF-8" standalone="no"?><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s>
</file>

<file path=xl/drawings/drawing1.xml><?xml version="1.0" encoding="utf-8"?>
<xdr:wsDr xmlns:xdr="http://schemas.openxmlformats.org/drawingml/2006/spreadsheetDrawing" xmlns:a="http://schemas.openxmlformats.org/drawingml/2006/main">
  <xdr:oneCellAnchor>
    <xdr:from>
      <xdr:col>0</xdr:col>
      <xdr:colOff>112688</xdr:colOff>
      <xdr:row>0</xdr:row>
      <xdr:rowOff>0</xdr:rowOff>
    </xdr:from>
    <xdr:ext cx="1557004" cy="1580030"/>
    <xdr:pic>
      <xdr:nvPicPr>
        <xdr:cNvPr id="2" name="Picture 1">
          <a:extLst>
            <a:ext uri="{FF2B5EF4-FFF2-40B4-BE49-F238E27FC236}">
              <a16:creationId xmlns:a16="http://schemas.microsoft.com/office/drawing/2014/main" id="{CE61AC6A-376E-4FC2-908C-C4E29E21D2D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r="19344"/>
        <a:stretch>
          <a:fillRect/>
        </a:stretch>
      </xdr:blipFill>
      <xdr:spPr bwMode="auto">
        <a:xfrm>
          <a:off x="112688" y="0"/>
          <a:ext cx="1557004" cy="1580030"/>
        </a:xfrm>
        <a:prstGeom prst="rect">
          <a:avLst/>
        </a:prstGeom>
        <a:noFill/>
        <a:ln>
          <a:noFill/>
        </a:ln>
      </xdr:spPr>
    </xdr:pic>
    <xdr:clientData/>
  </xdr:oneCellAnchor>
  <xdr:oneCellAnchor>
    <xdr:from>
      <xdr:col>5</xdr:col>
      <xdr:colOff>432954</xdr:colOff>
      <xdr:row>0</xdr:row>
      <xdr:rowOff>0</xdr:rowOff>
    </xdr:from>
    <xdr:ext cx="1948296" cy="1472045"/>
    <xdr:pic>
      <xdr:nvPicPr>
        <xdr:cNvPr id="4" name="Picture 3">
          <a:extLst>
            <a:ext uri="{FF2B5EF4-FFF2-40B4-BE49-F238E27FC236}">
              <a16:creationId xmlns:a16="http://schemas.microsoft.com/office/drawing/2014/main" id="{02410B0C-69DE-4E7C-B6EE-35662AA76A77}"/>
            </a:ext>
          </a:extLst>
        </xdr:cNvPr>
        <xdr:cNvPicPr>
          <a:picLocks noChangeAspect="1"/>
        </xdr:cNvPicPr>
      </xdr:nvPicPr>
      <xdr:blipFill>
        <a:blip xmlns:r="http://schemas.openxmlformats.org/officeDocument/2006/relationships" r:embed="rId2"/>
        <a:stretch>
          <a:fillRect/>
        </a:stretch>
      </xdr:blipFill>
      <xdr:spPr>
        <a:xfrm>
          <a:off x="21149829" y="0"/>
          <a:ext cx="1948296" cy="147204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8"/>
  <sheetViews>
    <sheetView tabSelected="1" view="pageBreakPreview" zoomScale="44" zoomScaleNormal="60" zoomScaleSheetLayoutView="44" workbookViewId="0">
      <selection activeCell="E3" sqref="E3:F3"/>
    </sheetView>
  </sheetViews>
  <sheetFormatPr defaultColWidth="9.33203125" defaultRowHeight="12.75" x14ac:dyDescent="0.2"/>
  <cols>
    <col min="1" max="1" customWidth="true" style="20" width="31.0" collapsed="false"/>
    <col min="2" max="2" customWidth="true" style="20" width="237.6640625" collapsed="false"/>
    <col min="3" max="4" customWidth="true" style="66" width="22.6640625" collapsed="false"/>
    <col min="5" max="5" customWidth="true" style="67" width="48.6640625" collapsed="false"/>
    <col min="6" max="6" customWidth="true" style="67" width="42.33203125" collapsed="false"/>
    <col min="7" max="16384" style="20" width="9.33203125" collapsed="false"/>
  </cols>
  <sheetData>
    <row r="1" spans="1:6" ht="117.75" customHeight="1" thickBot="1" x14ac:dyDescent="0.25">
      <c r="A1" s="19" t="s">
        <v>138</v>
      </c>
      <c r="B1" s="19"/>
      <c r="C1" s="19"/>
      <c r="D1" s="19"/>
      <c r="E1" s="19"/>
      <c r="F1" s="19"/>
    </row>
    <row r="2" spans="1:6" s="24" customFormat="1" ht="170.25" customHeight="1" x14ac:dyDescent="0.2">
      <c r="A2" s="21" t="s">
        <v>139</v>
      </c>
      <c r="B2" s="22"/>
      <c r="C2" s="22"/>
      <c r="D2" s="22"/>
      <c r="E2" s="22"/>
      <c r="F2" s="23"/>
    </row>
    <row r="3" spans="1:6" s="24" customFormat="1" ht="78" customHeight="1" x14ac:dyDescent="0.2">
      <c r="A3" s="25" t="s">
        <v>121</v>
      </c>
      <c r="B3" s="26"/>
      <c r="C3" s="26"/>
      <c r="D3" s="26"/>
      <c r="E3" s="17"/>
      <c r="F3" s="18"/>
    </row>
    <row r="4" spans="1:6" s="29" customFormat="1" ht="82.5" customHeight="1" x14ac:dyDescent="0.2">
      <c r="A4" s="27" t="s">
        <v>0</v>
      </c>
      <c r="B4" s="28" t="s">
        <v>1</v>
      </c>
      <c r="C4" s="28" t="s">
        <v>2</v>
      </c>
      <c r="D4" s="28" t="s">
        <v>3</v>
      </c>
      <c r="E4" s="15" t="s">
        <v>118</v>
      </c>
      <c r="F4" s="16" t="s">
        <v>119</v>
      </c>
    </row>
    <row r="5" spans="1:6" s="29" customFormat="1" ht="55.5" customHeight="1" x14ac:dyDescent="0.2">
      <c r="A5" s="27"/>
      <c r="B5" s="28"/>
      <c r="C5" s="28"/>
      <c r="D5" s="30"/>
      <c r="E5" s="15"/>
      <c r="F5" s="16"/>
    </row>
    <row r="6" spans="1:6" s="29" customFormat="1" ht="55.5" customHeight="1" x14ac:dyDescent="0.2">
      <c r="A6" s="2">
        <v>1</v>
      </c>
      <c r="B6" s="1">
        <v>2</v>
      </c>
      <c r="C6" s="1">
        <v>3</v>
      </c>
      <c r="D6" s="1">
        <v>4</v>
      </c>
      <c r="E6" s="1">
        <v>5</v>
      </c>
      <c r="F6" s="3" t="s">
        <v>120</v>
      </c>
    </row>
    <row r="7" spans="1:6" s="34" customFormat="1" ht="96" customHeight="1" x14ac:dyDescent="0.2">
      <c r="A7" s="31">
        <v>1</v>
      </c>
      <c r="B7" s="32" t="s">
        <v>4</v>
      </c>
      <c r="C7" s="33" t="s">
        <v>5</v>
      </c>
      <c r="D7" s="33">
        <v>55</v>
      </c>
      <c r="E7" s="11"/>
      <c r="F7" s="12">
        <f>D7*E7</f>
        <v>0</v>
      </c>
    </row>
    <row r="8" spans="1:6" s="34" customFormat="1" ht="87.6" customHeight="1" x14ac:dyDescent="0.2">
      <c r="A8" s="31">
        <f>A7+1</f>
        <v>2</v>
      </c>
      <c r="B8" s="35" t="s">
        <v>6</v>
      </c>
      <c r="C8" s="33" t="s">
        <v>5</v>
      </c>
      <c r="D8" s="33">
        <v>55</v>
      </c>
      <c r="E8" s="11"/>
      <c r="F8" s="12">
        <f>D8*E8</f>
        <v>0</v>
      </c>
    </row>
    <row r="9" spans="1:6" s="29" customFormat="1" ht="40.5" customHeight="1" x14ac:dyDescent="0.2">
      <c r="A9" s="31">
        <v>3</v>
      </c>
      <c r="B9" s="36" t="s">
        <v>7</v>
      </c>
      <c r="C9" s="33"/>
      <c r="D9" s="33"/>
      <c r="E9" s="37"/>
      <c r="F9" s="38"/>
    </row>
    <row r="10" spans="1:6" s="29" customFormat="1" ht="134.44999999999999" customHeight="1" x14ac:dyDescent="0.2">
      <c r="A10" s="39" t="s">
        <v>8</v>
      </c>
      <c r="B10" s="40" t="s">
        <v>9</v>
      </c>
      <c r="C10" s="33" t="s">
        <v>5</v>
      </c>
      <c r="D10" s="33">
        <v>80</v>
      </c>
      <c r="E10" s="11"/>
      <c r="F10" s="12">
        <f>D10*E10</f>
        <v>0</v>
      </c>
    </row>
    <row r="11" spans="1:6" s="29" customFormat="1" ht="117.6" customHeight="1" x14ac:dyDescent="0.2">
      <c r="A11" s="31">
        <v>4</v>
      </c>
      <c r="B11" s="40" t="s">
        <v>10</v>
      </c>
      <c r="C11" s="33" t="s">
        <v>5</v>
      </c>
      <c r="D11" s="33">
        <v>55</v>
      </c>
      <c r="E11" s="11"/>
      <c r="F11" s="12">
        <f>D11*E11</f>
        <v>0</v>
      </c>
    </row>
    <row r="12" spans="1:6" s="29" customFormat="1" ht="132" customHeight="1" x14ac:dyDescent="0.2">
      <c r="A12" s="31">
        <v>5</v>
      </c>
      <c r="B12" s="40" t="s">
        <v>11</v>
      </c>
      <c r="C12" s="33" t="s">
        <v>12</v>
      </c>
      <c r="D12" s="33">
        <v>15</v>
      </c>
      <c r="E12" s="11"/>
      <c r="F12" s="12">
        <f>D12*E12</f>
        <v>0</v>
      </c>
    </row>
    <row r="13" spans="1:6" s="29" customFormat="1" ht="102.6" customHeight="1" x14ac:dyDescent="0.2">
      <c r="A13" s="31">
        <v>6</v>
      </c>
      <c r="B13" s="35" t="s">
        <v>13</v>
      </c>
      <c r="C13" s="33" t="s">
        <v>12</v>
      </c>
      <c r="D13" s="33">
        <v>6</v>
      </c>
      <c r="E13" s="11"/>
      <c r="F13" s="12">
        <f>D13*E13</f>
        <v>0</v>
      </c>
    </row>
    <row r="14" spans="1:6" s="29" customFormat="1" ht="105" customHeight="1" x14ac:dyDescent="0.2">
      <c r="A14" s="41">
        <v>7</v>
      </c>
      <c r="B14" s="42" t="s">
        <v>14</v>
      </c>
      <c r="C14" s="43"/>
      <c r="D14" s="43"/>
      <c r="E14" s="4"/>
      <c r="F14" s="5"/>
    </row>
    <row r="15" spans="1:6" s="29" customFormat="1" ht="67.150000000000006" customHeight="1" x14ac:dyDescent="0.2">
      <c r="A15" s="44">
        <v>7.1</v>
      </c>
      <c r="B15" s="42" t="s">
        <v>15</v>
      </c>
      <c r="C15" s="43" t="s">
        <v>16</v>
      </c>
      <c r="D15" s="43">
        <v>3</v>
      </c>
      <c r="E15" s="11"/>
      <c r="F15" s="12">
        <f>D15*E15</f>
        <v>0</v>
      </c>
    </row>
    <row r="16" spans="1:6" s="29" customFormat="1" ht="67.150000000000006" customHeight="1" x14ac:dyDescent="0.2">
      <c r="A16" s="44">
        <v>7.2</v>
      </c>
      <c r="B16" s="42" t="s">
        <v>17</v>
      </c>
      <c r="C16" s="43" t="s">
        <v>16</v>
      </c>
      <c r="D16" s="43">
        <v>4</v>
      </c>
      <c r="E16" s="11"/>
      <c r="F16" s="12">
        <f>D16*E16</f>
        <v>0</v>
      </c>
    </row>
    <row r="17" spans="1:6" s="29" customFormat="1" ht="43.9" customHeight="1" x14ac:dyDescent="0.2">
      <c r="A17" s="41">
        <v>8</v>
      </c>
      <c r="B17" s="45" t="s">
        <v>18</v>
      </c>
      <c r="C17" s="43"/>
      <c r="D17" s="43"/>
      <c r="E17" s="6"/>
      <c r="F17" s="5"/>
    </row>
    <row r="18" spans="1:6" s="29" customFormat="1" ht="228" customHeight="1" x14ac:dyDescent="0.2">
      <c r="A18" s="44">
        <v>8.1</v>
      </c>
      <c r="B18" s="42" t="s">
        <v>19</v>
      </c>
      <c r="C18" s="43" t="s">
        <v>16</v>
      </c>
      <c r="D18" s="43">
        <v>8</v>
      </c>
      <c r="E18" s="11"/>
      <c r="F18" s="12">
        <f>D18*E18</f>
        <v>0</v>
      </c>
    </row>
    <row r="19" spans="1:6" s="29" customFormat="1" ht="204" customHeight="1" x14ac:dyDescent="0.2">
      <c r="A19" s="44">
        <v>8.1999999999999993</v>
      </c>
      <c r="B19" s="42" t="s">
        <v>20</v>
      </c>
      <c r="C19" s="43" t="s">
        <v>16</v>
      </c>
      <c r="D19" s="43">
        <v>4</v>
      </c>
      <c r="E19" s="11"/>
      <c r="F19" s="12">
        <f>D19*E19</f>
        <v>0</v>
      </c>
    </row>
    <row r="20" spans="1:6" s="29" customFormat="1" ht="73.900000000000006" customHeight="1" x14ac:dyDescent="0.2">
      <c r="A20" s="44">
        <v>8.3000000000000007</v>
      </c>
      <c r="B20" s="42" t="s">
        <v>21</v>
      </c>
      <c r="C20" s="43" t="s">
        <v>22</v>
      </c>
      <c r="D20" s="43">
        <v>4</v>
      </c>
      <c r="E20" s="11"/>
      <c r="F20" s="12">
        <f>D20*E20</f>
        <v>0</v>
      </c>
    </row>
    <row r="21" spans="1:6" s="29" customFormat="1" ht="53.45" customHeight="1" x14ac:dyDescent="0.2">
      <c r="A21" s="31">
        <v>9</v>
      </c>
      <c r="B21" s="45" t="s">
        <v>23</v>
      </c>
      <c r="C21" s="33"/>
      <c r="D21" s="33"/>
      <c r="E21" s="6"/>
      <c r="F21" s="5"/>
    </row>
    <row r="22" spans="1:6" s="29" customFormat="1" ht="214.5" customHeight="1" x14ac:dyDescent="0.2">
      <c r="A22" s="31"/>
      <c r="B22" s="42" t="s">
        <v>24</v>
      </c>
      <c r="C22" s="43" t="s">
        <v>16</v>
      </c>
      <c r="D22" s="33">
        <v>12</v>
      </c>
      <c r="E22" s="11"/>
      <c r="F22" s="12">
        <f>D22*E22</f>
        <v>0</v>
      </c>
    </row>
    <row r="23" spans="1:6" s="29" customFormat="1" ht="44.45" customHeight="1" x14ac:dyDescent="0.2">
      <c r="A23" s="31">
        <v>10</v>
      </c>
      <c r="B23" s="46" t="s">
        <v>25</v>
      </c>
      <c r="C23" s="47"/>
      <c r="D23" s="47"/>
      <c r="E23" s="37"/>
      <c r="F23" s="38"/>
    </row>
    <row r="24" spans="1:6" s="29" customFormat="1" ht="109.5" customHeight="1" x14ac:dyDescent="0.2">
      <c r="A24" s="31"/>
      <c r="B24" s="32" t="s">
        <v>26</v>
      </c>
      <c r="C24" s="48" t="s">
        <v>27</v>
      </c>
      <c r="D24" s="48">
        <v>5</v>
      </c>
      <c r="E24" s="13"/>
      <c r="F24" s="14">
        <f>D24*E24</f>
        <v>0</v>
      </c>
    </row>
    <row r="25" spans="1:6" s="29" customFormat="1" ht="45" customHeight="1" x14ac:dyDescent="0.2">
      <c r="A25" s="31"/>
      <c r="B25" s="32" t="s">
        <v>28</v>
      </c>
      <c r="C25" s="48"/>
      <c r="D25" s="48"/>
      <c r="E25" s="13"/>
      <c r="F25" s="14"/>
    </row>
    <row r="26" spans="1:6" s="29" customFormat="1" ht="45" customHeight="1" x14ac:dyDescent="0.2">
      <c r="A26" s="31"/>
      <c r="B26" s="32" t="s">
        <v>29</v>
      </c>
      <c r="C26" s="48"/>
      <c r="D26" s="48"/>
      <c r="E26" s="13"/>
      <c r="F26" s="14"/>
    </row>
    <row r="27" spans="1:6" s="29" customFormat="1" ht="45" customHeight="1" x14ac:dyDescent="0.2">
      <c r="A27" s="31"/>
      <c r="B27" s="32" t="s">
        <v>30</v>
      </c>
      <c r="C27" s="48"/>
      <c r="D27" s="48"/>
      <c r="E27" s="13"/>
      <c r="F27" s="14"/>
    </row>
    <row r="28" spans="1:6" s="29" customFormat="1" ht="45" customHeight="1" x14ac:dyDescent="0.2">
      <c r="A28" s="31"/>
      <c r="B28" s="32" t="s">
        <v>31</v>
      </c>
      <c r="C28" s="48"/>
      <c r="D28" s="48"/>
      <c r="E28" s="13"/>
      <c r="F28" s="14"/>
    </row>
    <row r="29" spans="1:6" s="29" customFormat="1" ht="39.6" customHeight="1" x14ac:dyDescent="0.2">
      <c r="A29" s="31">
        <v>11</v>
      </c>
      <c r="B29" s="36" t="s">
        <v>32</v>
      </c>
      <c r="C29" s="33"/>
      <c r="D29" s="33"/>
      <c r="E29" s="37"/>
      <c r="F29" s="38"/>
    </row>
    <row r="30" spans="1:6" s="29" customFormat="1" ht="116.45" customHeight="1" x14ac:dyDescent="0.2">
      <c r="A30" s="39">
        <v>11.1</v>
      </c>
      <c r="B30" s="35" t="s">
        <v>33</v>
      </c>
      <c r="C30" s="33"/>
      <c r="D30" s="33"/>
      <c r="E30" s="37"/>
      <c r="F30" s="38"/>
    </row>
    <row r="31" spans="1:6" s="29" customFormat="1" ht="33" customHeight="1" x14ac:dyDescent="0.2">
      <c r="A31" s="39"/>
      <c r="B31" s="36" t="s">
        <v>34</v>
      </c>
      <c r="C31" s="33"/>
      <c r="D31" s="33"/>
      <c r="E31" s="37"/>
      <c r="F31" s="38"/>
    </row>
    <row r="32" spans="1:6" s="29" customFormat="1" ht="25.15" customHeight="1" x14ac:dyDescent="0.2">
      <c r="A32" s="31"/>
      <c r="B32" s="35" t="s">
        <v>35</v>
      </c>
      <c r="C32" s="33"/>
      <c r="D32" s="33"/>
      <c r="E32" s="37"/>
      <c r="F32" s="38"/>
    </row>
    <row r="33" spans="1:6" s="29" customFormat="1" ht="42.6" customHeight="1" x14ac:dyDescent="0.2">
      <c r="A33" s="39" t="s">
        <v>36</v>
      </c>
      <c r="B33" s="35" t="s">
        <v>37</v>
      </c>
      <c r="C33" s="33" t="s">
        <v>38</v>
      </c>
      <c r="D33" s="33">
        <v>45</v>
      </c>
      <c r="E33" s="11"/>
      <c r="F33" s="12">
        <f>D33*E33</f>
        <v>0</v>
      </c>
    </row>
    <row r="34" spans="1:6" s="29" customFormat="1" ht="42.6" customHeight="1" x14ac:dyDescent="0.2">
      <c r="A34" s="31" t="s">
        <v>39</v>
      </c>
      <c r="B34" s="35" t="s">
        <v>40</v>
      </c>
      <c r="C34" s="33" t="s">
        <v>38</v>
      </c>
      <c r="D34" s="33">
        <v>3</v>
      </c>
      <c r="E34" s="11"/>
      <c r="F34" s="12">
        <f>D34*E34</f>
        <v>0</v>
      </c>
    </row>
    <row r="35" spans="1:6" s="29" customFormat="1" ht="40.15" customHeight="1" x14ac:dyDescent="0.2">
      <c r="A35" s="39">
        <v>11.2</v>
      </c>
      <c r="B35" s="36" t="s">
        <v>41</v>
      </c>
      <c r="C35" s="33"/>
      <c r="D35" s="33"/>
      <c r="E35" s="37"/>
      <c r="F35" s="38"/>
    </row>
    <row r="36" spans="1:6" s="29" customFormat="1" ht="38.450000000000003" customHeight="1" x14ac:dyDescent="0.2">
      <c r="A36" s="31" t="s">
        <v>42</v>
      </c>
      <c r="B36" s="35" t="s">
        <v>43</v>
      </c>
      <c r="C36" s="33" t="s">
        <v>44</v>
      </c>
      <c r="D36" s="33">
        <v>30</v>
      </c>
      <c r="E36" s="11"/>
      <c r="F36" s="12">
        <f>D36*E36</f>
        <v>0</v>
      </c>
    </row>
    <row r="37" spans="1:6" s="29" customFormat="1" ht="38.450000000000003" customHeight="1" x14ac:dyDescent="0.2">
      <c r="A37" s="39" t="s">
        <v>45</v>
      </c>
      <c r="B37" s="35" t="s">
        <v>46</v>
      </c>
      <c r="C37" s="33" t="s">
        <v>44</v>
      </c>
      <c r="D37" s="33">
        <v>20</v>
      </c>
      <c r="E37" s="11"/>
      <c r="F37" s="12">
        <f>D37*E37</f>
        <v>0</v>
      </c>
    </row>
    <row r="38" spans="1:6" s="29" customFormat="1" ht="38.450000000000003" customHeight="1" x14ac:dyDescent="0.2">
      <c r="A38" s="31" t="s">
        <v>47</v>
      </c>
      <c r="B38" s="35" t="s">
        <v>48</v>
      </c>
      <c r="C38" s="33" t="s">
        <v>44</v>
      </c>
      <c r="D38" s="33">
        <v>10</v>
      </c>
      <c r="E38" s="11"/>
      <c r="F38" s="12">
        <f>D38*E38</f>
        <v>0</v>
      </c>
    </row>
    <row r="39" spans="1:6" s="29" customFormat="1" ht="38.450000000000003" customHeight="1" x14ac:dyDescent="0.2">
      <c r="A39" s="31" t="s">
        <v>49</v>
      </c>
      <c r="B39" s="35" t="s">
        <v>50</v>
      </c>
      <c r="C39" s="33" t="s">
        <v>44</v>
      </c>
      <c r="D39" s="33">
        <v>6</v>
      </c>
      <c r="E39" s="11"/>
      <c r="F39" s="12">
        <f>D39*E39</f>
        <v>0</v>
      </c>
    </row>
    <row r="40" spans="1:6" s="29" customFormat="1" ht="38.450000000000003" customHeight="1" x14ac:dyDescent="0.2">
      <c r="A40" s="39">
        <v>11.3</v>
      </c>
      <c r="B40" s="36" t="s">
        <v>51</v>
      </c>
      <c r="C40" s="33"/>
      <c r="D40" s="33"/>
      <c r="E40" s="37"/>
      <c r="F40" s="38"/>
    </row>
    <row r="41" spans="1:6" s="29" customFormat="1" ht="43.15" customHeight="1" x14ac:dyDescent="0.2">
      <c r="A41" s="31" t="s">
        <v>52</v>
      </c>
      <c r="B41" s="35" t="s">
        <v>53</v>
      </c>
      <c r="C41" s="7" t="s">
        <v>16</v>
      </c>
      <c r="D41" s="8">
        <v>10</v>
      </c>
      <c r="E41" s="11"/>
      <c r="F41" s="12">
        <f>D41*E41</f>
        <v>0</v>
      </c>
    </row>
    <row r="42" spans="1:6" s="29" customFormat="1" ht="43.15" customHeight="1" x14ac:dyDescent="0.2">
      <c r="A42" s="31" t="s">
        <v>54</v>
      </c>
      <c r="B42" s="35" t="s">
        <v>55</v>
      </c>
      <c r="C42" s="7" t="s">
        <v>16</v>
      </c>
      <c r="D42" s="8">
        <v>10</v>
      </c>
      <c r="E42" s="11"/>
      <c r="F42" s="12">
        <f>D42*E42</f>
        <v>0</v>
      </c>
    </row>
    <row r="43" spans="1:6" s="29" customFormat="1" ht="43.15" customHeight="1" x14ac:dyDescent="0.2">
      <c r="A43" s="31" t="s">
        <v>56</v>
      </c>
      <c r="B43" s="35" t="s">
        <v>57</v>
      </c>
      <c r="C43" s="7" t="s">
        <v>16</v>
      </c>
      <c r="D43" s="8">
        <v>10</v>
      </c>
      <c r="E43" s="11"/>
      <c r="F43" s="12">
        <f>D43*E43</f>
        <v>0</v>
      </c>
    </row>
    <row r="44" spans="1:6" s="29" customFormat="1" ht="43.15" customHeight="1" x14ac:dyDescent="0.2">
      <c r="A44" s="31" t="s">
        <v>58</v>
      </c>
      <c r="B44" s="35" t="s">
        <v>59</v>
      </c>
      <c r="C44" s="7" t="s">
        <v>16</v>
      </c>
      <c r="D44" s="8">
        <v>10</v>
      </c>
      <c r="E44" s="11"/>
      <c r="F44" s="12">
        <f>D44*E44</f>
        <v>0</v>
      </c>
    </row>
    <row r="45" spans="1:6" s="29" customFormat="1" ht="40.15" customHeight="1" x14ac:dyDescent="0.2">
      <c r="A45" s="31" t="s">
        <v>60</v>
      </c>
      <c r="B45" s="36" t="s">
        <v>61</v>
      </c>
      <c r="C45" s="7"/>
      <c r="D45" s="8"/>
      <c r="E45" s="6"/>
      <c r="F45" s="5"/>
    </row>
    <row r="46" spans="1:6" s="29" customFormat="1" ht="46.15" customHeight="1" x14ac:dyDescent="0.2">
      <c r="A46" s="31" t="s">
        <v>62</v>
      </c>
      <c r="B46" s="35" t="s">
        <v>63</v>
      </c>
      <c r="C46" s="7" t="s">
        <v>16</v>
      </c>
      <c r="D46" s="8">
        <v>10</v>
      </c>
      <c r="E46" s="11"/>
      <c r="F46" s="12">
        <f>D46*E46</f>
        <v>0</v>
      </c>
    </row>
    <row r="47" spans="1:6" s="29" customFormat="1" ht="46.15" customHeight="1" x14ac:dyDescent="0.2">
      <c r="A47" s="31" t="s">
        <v>64</v>
      </c>
      <c r="B47" s="35" t="s">
        <v>65</v>
      </c>
      <c r="C47" s="7" t="s">
        <v>16</v>
      </c>
      <c r="D47" s="8">
        <v>10</v>
      </c>
      <c r="E47" s="11"/>
      <c r="F47" s="12">
        <f>D47*E47</f>
        <v>0</v>
      </c>
    </row>
    <row r="48" spans="1:6" s="29" customFormat="1" ht="40.15" customHeight="1" x14ac:dyDescent="0.2">
      <c r="A48" s="39">
        <v>11.4</v>
      </c>
      <c r="B48" s="36" t="s">
        <v>66</v>
      </c>
      <c r="C48" s="9"/>
      <c r="D48" s="9"/>
      <c r="E48" s="6"/>
      <c r="F48" s="5"/>
    </row>
    <row r="49" spans="1:6" s="29" customFormat="1" ht="40.15" customHeight="1" x14ac:dyDescent="0.2">
      <c r="A49" s="31" t="s">
        <v>67</v>
      </c>
      <c r="B49" s="35" t="s">
        <v>68</v>
      </c>
      <c r="C49" s="7" t="s">
        <v>16</v>
      </c>
      <c r="D49" s="8">
        <v>6</v>
      </c>
      <c r="E49" s="11"/>
      <c r="F49" s="12">
        <f t="shared" ref="F49:F54" si="0">D49*E49</f>
        <v>0</v>
      </c>
    </row>
    <row r="50" spans="1:6" s="29" customFormat="1" ht="40.15" customHeight="1" x14ac:dyDescent="0.2">
      <c r="A50" s="31" t="s">
        <v>69</v>
      </c>
      <c r="B50" s="35" t="s">
        <v>70</v>
      </c>
      <c r="C50" s="7" t="s">
        <v>16</v>
      </c>
      <c r="D50" s="8">
        <v>6</v>
      </c>
      <c r="E50" s="11"/>
      <c r="F50" s="12">
        <f t="shared" si="0"/>
        <v>0</v>
      </c>
    </row>
    <row r="51" spans="1:6" s="29" customFormat="1" ht="40.15" customHeight="1" x14ac:dyDescent="0.2">
      <c r="A51" s="31" t="s">
        <v>71</v>
      </c>
      <c r="B51" s="35" t="s">
        <v>72</v>
      </c>
      <c r="C51" s="7" t="s">
        <v>16</v>
      </c>
      <c r="D51" s="8">
        <v>9</v>
      </c>
      <c r="E51" s="11"/>
      <c r="F51" s="12">
        <f t="shared" si="0"/>
        <v>0</v>
      </c>
    </row>
    <row r="52" spans="1:6" s="29" customFormat="1" ht="40.15" customHeight="1" x14ac:dyDescent="0.2">
      <c r="A52" s="31" t="s">
        <v>73</v>
      </c>
      <c r="B52" s="35" t="s">
        <v>74</v>
      </c>
      <c r="C52" s="7" t="s">
        <v>16</v>
      </c>
      <c r="D52" s="8">
        <v>10</v>
      </c>
      <c r="E52" s="11"/>
      <c r="F52" s="12">
        <f t="shared" si="0"/>
        <v>0</v>
      </c>
    </row>
    <row r="53" spans="1:6" s="29" customFormat="1" ht="40.15" customHeight="1" x14ac:dyDescent="0.2">
      <c r="A53" s="31" t="s">
        <v>75</v>
      </c>
      <c r="B53" s="35" t="s">
        <v>76</v>
      </c>
      <c r="C53" s="7" t="s">
        <v>16</v>
      </c>
      <c r="D53" s="8">
        <v>10</v>
      </c>
      <c r="E53" s="11"/>
      <c r="F53" s="12">
        <f t="shared" si="0"/>
        <v>0</v>
      </c>
    </row>
    <row r="54" spans="1:6" s="29" customFormat="1" ht="40.15" customHeight="1" x14ac:dyDescent="0.2">
      <c r="A54" s="31" t="s">
        <v>77</v>
      </c>
      <c r="B54" s="35" t="s">
        <v>78</v>
      </c>
      <c r="C54" s="7" t="s">
        <v>16</v>
      </c>
      <c r="D54" s="8">
        <v>3</v>
      </c>
      <c r="E54" s="11"/>
      <c r="F54" s="12">
        <f t="shared" si="0"/>
        <v>0</v>
      </c>
    </row>
    <row r="55" spans="1:6" s="29" customFormat="1" ht="40.15" customHeight="1" x14ac:dyDescent="0.2">
      <c r="A55" s="39">
        <v>11.5</v>
      </c>
      <c r="B55" s="36" t="s">
        <v>79</v>
      </c>
      <c r="C55" s="9"/>
      <c r="D55" s="9"/>
      <c r="E55" s="6"/>
      <c r="F55" s="5"/>
    </row>
    <row r="56" spans="1:6" s="29" customFormat="1" ht="43.15" customHeight="1" x14ac:dyDescent="0.2">
      <c r="A56" s="31" t="s">
        <v>80</v>
      </c>
      <c r="B56" s="35" t="s">
        <v>81</v>
      </c>
      <c r="C56" s="7" t="s">
        <v>16</v>
      </c>
      <c r="D56" s="7">
        <v>3</v>
      </c>
      <c r="E56" s="11"/>
      <c r="F56" s="12">
        <f>D56*E56</f>
        <v>0</v>
      </c>
    </row>
    <row r="57" spans="1:6" s="29" customFormat="1" ht="43.15" customHeight="1" x14ac:dyDescent="0.2">
      <c r="A57" s="31" t="s">
        <v>82</v>
      </c>
      <c r="B57" s="35" t="s">
        <v>83</v>
      </c>
      <c r="C57" s="7" t="s">
        <v>16</v>
      </c>
      <c r="D57" s="7">
        <v>3</v>
      </c>
      <c r="E57" s="11"/>
      <c r="F57" s="12">
        <f>D57*E57</f>
        <v>0</v>
      </c>
    </row>
    <row r="58" spans="1:6" s="29" customFormat="1" ht="49.15" customHeight="1" x14ac:dyDescent="0.2">
      <c r="A58" s="39">
        <v>11.6</v>
      </c>
      <c r="B58" s="36" t="s">
        <v>84</v>
      </c>
      <c r="C58" s="9"/>
      <c r="D58" s="9"/>
      <c r="E58" s="6"/>
      <c r="F58" s="12"/>
    </row>
    <row r="59" spans="1:6" s="29" customFormat="1" ht="49.15" customHeight="1" x14ac:dyDescent="0.2">
      <c r="A59" s="31" t="s">
        <v>85</v>
      </c>
      <c r="B59" s="35" t="s">
        <v>86</v>
      </c>
      <c r="C59" s="7" t="s">
        <v>16</v>
      </c>
      <c r="D59" s="7">
        <v>3</v>
      </c>
      <c r="E59" s="11"/>
      <c r="F59" s="12">
        <f>D59*E59</f>
        <v>0</v>
      </c>
    </row>
    <row r="60" spans="1:6" s="29" customFormat="1" ht="49.15" customHeight="1" x14ac:dyDescent="0.2">
      <c r="A60" s="31" t="s">
        <v>87</v>
      </c>
      <c r="B60" s="35" t="s">
        <v>88</v>
      </c>
      <c r="C60" s="7" t="s">
        <v>16</v>
      </c>
      <c r="D60" s="7">
        <v>3</v>
      </c>
      <c r="E60" s="11"/>
      <c r="F60" s="12">
        <f>D60*E60</f>
        <v>0</v>
      </c>
    </row>
    <row r="61" spans="1:6" s="29" customFormat="1" ht="49.15" customHeight="1" x14ac:dyDescent="0.2">
      <c r="A61" s="31" t="s">
        <v>89</v>
      </c>
      <c r="B61" s="35" t="s">
        <v>90</v>
      </c>
      <c r="C61" s="7" t="s">
        <v>16</v>
      </c>
      <c r="D61" s="7">
        <v>6</v>
      </c>
      <c r="E61" s="11"/>
      <c r="F61" s="12">
        <f>D61*E61</f>
        <v>0</v>
      </c>
    </row>
    <row r="62" spans="1:6" s="29" customFormat="1" ht="49.15" customHeight="1" x14ac:dyDescent="0.2">
      <c r="A62" s="31" t="s">
        <v>91</v>
      </c>
      <c r="B62" s="35" t="s">
        <v>92</v>
      </c>
      <c r="C62" s="7" t="s">
        <v>16</v>
      </c>
      <c r="D62" s="7">
        <v>6</v>
      </c>
      <c r="E62" s="11"/>
      <c r="F62" s="12">
        <f>D62*E62</f>
        <v>0</v>
      </c>
    </row>
    <row r="63" spans="1:6" s="29" customFormat="1" ht="49.15" customHeight="1" x14ac:dyDescent="0.2">
      <c r="A63" s="31" t="s">
        <v>93</v>
      </c>
      <c r="B63" s="35" t="s">
        <v>94</v>
      </c>
      <c r="C63" s="7" t="s">
        <v>16</v>
      </c>
      <c r="D63" s="7">
        <v>6</v>
      </c>
      <c r="E63" s="11"/>
      <c r="F63" s="12">
        <f>D63*E63</f>
        <v>0</v>
      </c>
    </row>
    <row r="64" spans="1:6" s="29" customFormat="1" ht="42.6" customHeight="1" x14ac:dyDescent="0.2">
      <c r="A64" s="31">
        <v>12</v>
      </c>
      <c r="B64" s="36" t="s">
        <v>95</v>
      </c>
      <c r="C64" s="33"/>
      <c r="D64" s="33"/>
      <c r="E64" s="6"/>
      <c r="F64" s="5"/>
    </row>
    <row r="65" spans="1:6" s="29" customFormat="1" ht="153" customHeight="1" x14ac:dyDescent="0.2">
      <c r="A65" s="31"/>
      <c r="B65" s="40" t="s">
        <v>122</v>
      </c>
      <c r="C65" s="35"/>
      <c r="D65" s="35"/>
      <c r="E65" s="6"/>
      <c r="F65" s="5"/>
    </row>
    <row r="66" spans="1:6" s="29" customFormat="1" ht="40.15" customHeight="1" x14ac:dyDescent="0.2">
      <c r="A66" s="39">
        <v>12.1</v>
      </c>
      <c r="B66" s="35" t="s">
        <v>96</v>
      </c>
      <c r="C66" s="7" t="s">
        <v>16</v>
      </c>
      <c r="D66" s="7">
        <v>4</v>
      </c>
      <c r="E66" s="11"/>
      <c r="F66" s="12">
        <f t="shared" ref="F66:F75" si="1">D66*E66</f>
        <v>0</v>
      </c>
    </row>
    <row r="67" spans="1:6" s="29" customFormat="1" ht="44.45" customHeight="1" x14ac:dyDescent="0.2">
      <c r="A67" s="39">
        <v>12.2</v>
      </c>
      <c r="B67" s="35" t="s">
        <v>97</v>
      </c>
      <c r="C67" s="7" t="s">
        <v>98</v>
      </c>
      <c r="D67" s="7">
        <v>44100</v>
      </c>
      <c r="E67" s="11"/>
      <c r="F67" s="12">
        <f t="shared" si="1"/>
        <v>0</v>
      </c>
    </row>
    <row r="68" spans="1:6" s="29" customFormat="1" ht="44.45" customHeight="1" x14ac:dyDescent="0.2">
      <c r="A68" s="39">
        <v>12.3</v>
      </c>
      <c r="B68" s="35" t="s">
        <v>99</v>
      </c>
      <c r="C68" s="7" t="s">
        <v>16</v>
      </c>
      <c r="D68" s="7">
        <v>1</v>
      </c>
      <c r="E68" s="11"/>
      <c r="F68" s="12">
        <f t="shared" si="1"/>
        <v>0</v>
      </c>
    </row>
    <row r="69" spans="1:6" s="49" customFormat="1" ht="44.45" customHeight="1" x14ac:dyDescent="0.2">
      <c r="A69" s="39">
        <v>12.4</v>
      </c>
      <c r="B69" s="35" t="s">
        <v>100</v>
      </c>
      <c r="C69" s="7" t="s">
        <v>16</v>
      </c>
      <c r="D69" s="7">
        <v>2</v>
      </c>
      <c r="E69" s="11"/>
      <c r="F69" s="12">
        <f t="shared" si="1"/>
        <v>0</v>
      </c>
    </row>
    <row r="70" spans="1:6" s="49" customFormat="1" ht="44.45" customHeight="1" x14ac:dyDescent="0.2">
      <c r="A70" s="39">
        <v>12.5</v>
      </c>
      <c r="B70" s="35" t="s">
        <v>101</v>
      </c>
      <c r="C70" s="7" t="s">
        <v>98</v>
      </c>
      <c r="D70" s="7">
        <v>10900</v>
      </c>
      <c r="E70" s="11"/>
      <c r="F70" s="12">
        <f t="shared" si="1"/>
        <v>0</v>
      </c>
    </row>
    <row r="71" spans="1:6" s="29" customFormat="1" ht="40.15" customHeight="1" x14ac:dyDescent="0.2">
      <c r="A71" s="39">
        <v>12.6</v>
      </c>
      <c r="B71" s="35" t="s">
        <v>102</v>
      </c>
      <c r="C71" s="7" t="s">
        <v>16</v>
      </c>
      <c r="D71" s="7">
        <v>10</v>
      </c>
      <c r="E71" s="11"/>
      <c r="F71" s="12">
        <f t="shared" si="1"/>
        <v>0</v>
      </c>
    </row>
    <row r="72" spans="1:6" s="29" customFormat="1" ht="40.15" customHeight="1" x14ac:dyDescent="0.2">
      <c r="A72" s="39">
        <v>12.7</v>
      </c>
      <c r="B72" s="35" t="s">
        <v>103</v>
      </c>
      <c r="C72" s="7" t="s">
        <v>16</v>
      </c>
      <c r="D72" s="7">
        <v>20</v>
      </c>
      <c r="E72" s="11"/>
      <c r="F72" s="12">
        <f t="shared" si="1"/>
        <v>0</v>
      </c>
    </row>
    <row r="73" spans="1:6" s="29" customFormat="1" ht="40.15" customHeight="1" x14ac:dyDescent="0.2">
      <c r="A73" s="39">
        <v>12.8</v>
      </c>
      <c r="B73" s="35" t="s">
        <v>104</v>
      </c>
      <c r="C73" s="7" t="s">
        <v>16</v>
      </c>
      <c r="D73" s="7">
        <v>3</v>
      </c>
      <c r="E73" s="11"/>
      <c r="F73" s="12">
        <f t="shared" si="1"/>
        <v>0</v>
      </c>
    </row>
    <row r="74" spans="1:6" s="29" customFormat="1" ht="40.15" customHeight="1" x14ac:dyDescent="0.2">
      <c r="A74" s="39">
        <v>12.9</v>
      </c>
      <c r="B74" s="35" t="s">
        <v>105</v>
      </c>
      <c r="C74" s="7" t="s">
        <v>16</v>
      </c>
      <c r="D74" s="7">
        <v>3</v>
      </c>
      <c r="E74" s="11"/>
      <c r="F74" s="12">
        <f t="shared" si="1"/>
        <v>0</v>
      </c>
    </row>
    <row r="75" spans="1:6" s="29" customFormat="1" ht="53.45" customHeight="1" x14ac:dyDescent="0.2">
      <c r="A75" s="31">
        <v>13</v>
      </c>
      <c r="B75" s="35" t="s">
        <v>106</v>
      </c>
      <c r="C75" s="33" t="s">
        <v>107</v>
      </c>
      <c r="D75" s="33">
        <v>3</v>
      </c>
      <c r="E75" s="11"/>
      <c r="F75" s="12">
        <f t="shared" si="1"/>
        <v>0</v>
      </c>
    </row>
    <row r="76" spans="1:6" s="29" customFormat="1" ht="34.9" customHeight="1" x14ac:dyDescent="0.2">
      <c r="A76" s="31">
        <v>14</v>
      </c>
      <c r="B76" s="36" t="s">
        <v>108</v>
      </c>
      <c r="C76" s="33"/>
      <c r="D76" s="33"/>
      <c r="E76" s="6"/>
      <c r="F76" s="5"/>
    </row>
    <row r="77" spans="1:6" s="29" customFormat="1" ht="129.6" customHeight="1" x14ac:dyDescent="0.2">
      <c r="A77" s="31"/>
      <c r="B77" s="35" t="s">
        <v>109</v>
      </c>
      <c r="C77" s="33" t="s">
        <v>110</v>
      </c>
      <c r="D77" s="33">
        <v>100</v>
      </c>
      <c r="E77" s="11"/>
      <c r="F77" s="12">
        <f>D77*E77</f>
        <v>0</v>
      </c>
    </row>
    <row r="78" spans="1:6" s="29" customFormat="1" ht="37.5" customHeight="1" x14ac:dyDescent="0.2">
      <c r="A78" s="31">
        <v>15</v>
      </c>
      <c r="B78" s="36" t="s">
        <v>111</v>
      </c>
      <c r="C78" s="33"/>
      <c r="D78" s="33"/>
      <c r="E78" s="37"/>
      <c r="F78" s="38"/>
    </row>
    <row r="79" spans="1:6" s="29" customFormat="1" ht="126" customHeight="1" x14ac:dyDescent="0.2">
      <c r="A79" s="50"/>
      <c r="B79" s="35" t="s">
        <v>112</v>
      </c>
      <c r="C79" s="33" t="s">
        <v>113</v>
      </c>
      <c r="D79" s="33">
        <v>20</v>
      </c>
      <c r="E79" s="11"/>
      <c r="F79" s="12">
        <f>D79*E79</f>
        <v>0</v>
      </c>
    </row>
    <row r="80" spans="1:6" s="29" customFormat="1" ht="51.75" customHeight="1" x14ac:dyDescent="0.2">
      <c r="A80" s="31">
        <v>16</v>
      </c>
      <c r="B80" s="36" t="s">
        <v>114</v>
      </c>
      <c r="C80" s="33"/>
      <c r="D80" s="33"/>
      <c r="E80" s="6"/>
      <c r="F80" s="5"/>
    </row>
    <row r="81" spans="1:6" s="29" customFormat="1" ht="271.14999999999998" customHeight="1" x14ac:dyDescent="0.2">
      <c r="A81" s="50"/>
      <c r="B81" s="35" t="s">
        <v>123</v>
      </c>
      <c r="C81" s="33" t="s">
        <v>12</v>
      </c>
      <c r="D81" s="33">
        <v>3</v>
      </c>
      <c r="E81" s="11"/>
      <c r="F81" s="12">
        <f>D81*E81</f>
        <v>0</v>
      </c>
    </row>
    <row r="82" spans="1:6" s="29" customFormat="1" ht="37.9" customHeight="1" x14ac:dyDescent="0.2">
      <c r="A82" s="31">
        <v>17</v>
      </c>
      <c r="B82" s="36" t="s">
        <v>124</v>
      </c>
      <c r="C82" s="51"/>
      <c r="D82" s="51"/>
      <c r="E82" s="6"/>
      <c r="F82" s="5"/>
    </row>
    <row r="83" spans="1:6" s="29" customFormat="1" ht="72" customHeight="1" x14ac:dyDescent="0.2">
      <c r="A83" s="31"/>
      <c r="B83" s="35" t="s">
        <v>115</v>
      </c>
      <c r="C83" s="33" t="s">
        <v>12</v>
      </c>
      <c r="D83" s="33">
        <v>3</v>
      </c>
      <c r="E83" s="11"/>
      <c r="F83" s="12">
        <f>D83*E83</f>
        <v>0</v>
      </c>
    </row>
    <row r="84" spans="1:6" s="29" customFormat="1" ht="52.15" customHeight="1" x14ac:dyDescent="0.2">
      <c r="A84" s="31">
        <v>18</v>
      </c>
      <c r="B84" s="36" t="s">
        <v>125</v>
      </c>
      <c r="C84" s="51"/>
      <c r="D84" s="51"/>
      <c r="E84" s="6"/>
      <c r="F84" s="5"/>
    </row>
    <row r="85" spans="1:6" s="29" customFormat="1" ht="187.9" customHeight="1" x14ac:dyDescent="0.2">
      <c r="A85" s="31"/>
      <c r="B85" s="35" t="s">
        <v>116</v>
      </c>
      <c r="C85" s="33" t="s">
        <v>117</v>
      </c>
      <c r="D85" s="33">
        <v>300</v>
      </c>
      <c r="E85" s="11"/>
      <c r="F85" s="12">
        <f>D85*E85</f>
        <v>0</v>
      </c>
    </row>
    <row r="86" spans="1:6" s="24" customFormat="1" ht="34.5" customHeight="1" x14ac:dyDescent="0.2">
      <c r="A86" s="52"/>
      <c r="B86" s="53" t="s">
        <v>135</v>
      </c>
      <c r="C86" s="54"/>
      <c r="D86" s="55"/>
      <c r="E86" s="56"/>
      <c r="F86" s="12">
        <f>SUM(F7:F85)</f>
        <v>0</v>
      </c>
    </row>
    <row r="87" spans="1:6" s="24" customFormat="1" ht="34.5" customHeight="1" x14ac:dyDescent="0.2">
      <c r="A87" s="52"/>
      <c r="B87" s="53" t="s">
        <v>137</v>
      </c>
      <c r="C87" s="54"/>
      <c r="D87" s="55"/>
      <c r="E87" s="10"/>
      <c r="F87" s="12">
        <f>F86*E87</f>
        <v>0</v>
      </c>
    </row>
    <row r="88" spans="1:6" ht="31.5" customHeight="1" x14ac:dyDescent="0.2">
      <c r="A88" s="52"/>
      <c r="B88" s="53" t="s">
        <v>136</v>
      </c>
      <c r="C88" s="54"/>
      <c r="D88" s="55"/>
      <c r="E88" s="56"/>
      <c r="F88" s="12">
        <f>SUM(F86:F87)</f>
        <v>0</v>
      </c>
    </row>
    <row r="89" spans="1:6" ht="36.6" customHeight="1" x14ac:dyDescent="0.2">
      <c r="A89" s="57" t="s">
        <v>34</v>
      </c>
      <c r="B89" s="58"/>
      <c r="C89" s="58"/>
      <c r="D89" s="58"/>
      <c r="E89" s="58"/>
      <c r="F89" s="59"/>
    </row>
    <row r="90" spans="1:6" ht="38.450000000000003" customHeight="1" x14ac:dyDescent="0.2">
      <c r="A90" s="57" t="s">
        <v>126</v>
      </c>
      <c r="B90" s="58"/>
      <c r="C90" s="58"/>
      <c r="D90" s="58"/>
      <c r="E90" s="58"/>
      <c r="F90" s="59"/>
    </row>
    <row r="91" spans="1:6" ht="38.450000000000003" customHeight="1" x14ac:dyDescent="0.2">
      <c r="A91" s="57" t="s">
        <v>127</v>
      </c>
      <c r="B91" s="58"/>
      <c r="C91" s="58"/>
      <c r="D91" s="58"/>
      <c r="E91" s="58"/>
      <c r="F91" s="59"/>
    </row>
    <row r="92" spans="1:6" ht="38.450000000000003" customHeight="1" x14ac:dyDescent="0.2">
      <c r="A92" s="57" t="s">
        <v>128</v>
      </c>
      <c r="B92" s="58"/>
      <c r="C92" s="58"/>
      <c r="D92" s="58"/>
      <c r="E92" s="58"/>
      <c r="F92" s="59"/>
    </row>
    <row r="93" spans="1:6" ht="38.450000000000003" customHeight="1" x14ac:dyDescent="0.2">
      <c r="A93" s="57" t="s">
        <v>129</v>
      </c>
      <c r="B93" s="58"/>
      <c r="C93" s="58"/>
      <c r="D93" s="58"/>
      <c r="E93" s="58"/>
      <c r="F93" s="59"/>
    </row>
    <row r="94" spans="1:6" ht="38.450000000000003" customHeight="1" x14ac:dyDescent="0.2">
      <c r="A94" s="57" t="s">
        <v>130</v>
      </c>
      <c r="B94" s="58"/>
      <c r="C94" s="58"/>
      <c r="D94" s="58"/>
      <c r="E94" s="58"/>
      <c r="F94" s="59"/>
    </row>
    <row r="95" spans="1:6" ht="52.15" customHeight="1" x14ac:dyDescent="0.2">
      <c r="A95" s="60" t="s">
        <v>131</v>
      </c>
      <c r="B95" s="61"/>
      <c r="C95" s="61" t="s">
        <v>133</v>
      </c>
      <c r="D95" s="61"/>
      <c r="E95" s="61"/>
      <c r="F95" s="62"/>
    </row>
    <row r="96" spans="1:6" ht="52.15" customHeight="1" x14ac:dyDescent="0.2">
      <c r="A96" s="60"/>
      <c r="B96" s="61"/>
      <c r="C96" s="61"/>
      <c r="D96" s="61"/>
      <c r="E96" s="61"/>
      <c r="F96" s="62"/>
    </row>
    <row r="97" spans="1:6" ht="52.15" customHeight="1" x14ac:dyDescent="0.2">
      <c r="A97" s="60" t="s">
        <v>132</v>
      </c>
      <c r="B97" s="61"/>
      <c r="C97" s="61" t="s">
        <v>134</v>
      </c>
      <c r="D97" s="61"/>
      <c r="E97" s="61"/>
      <c r="F97" s="62"/>
    </row>
    <row r="98" spans="1:6" ht="52.15" customHeight="1" thickBot="1" x14ac:dyDescent="0.25">
      <c r="A98" s="63"/>
      <c r="B98" s="64"/>
      <c r="C98" s="64"/>
      <c r="D98" s="64"/>
      <c r="E98" s="64"/>
      <c r="F98" s="65"/>
    </row>
  </sheetData>
  <sheetProtection password="A524" sheet="true" scenarios="true" objects="true"/>
  <mergeCells count="27">
    <mergeCell ref="B86:D86"/>
    <mergeCell ref="B87:D87"/>
    <mergeCell ref="A1:F1"/>
    <mergeCell ref="A2:F2"/>
    <mergeCell ref="A95:B96"/>
    <mergeCell ref="A97:B98"/>
    <mergeCell ref="C95:F96"/>
    <mergeCell ref="C97:F98"/>
    <mergeCell ref="A91:F91"/>
    <mergeCell ref="A92:F92"/>
    <mergeCell ref="A93:F93"/>
    <mergeCell ref="A94:F94"/>
    <mergeCell ref="A89:F89"/>
    <mergeCell ref="A90:F90"/>
    <mergeCell ref="C24:C28"/>
    <mergeCell ref="D24:D28"/>
    <mergeCell ref="E24:E28"/>
    <mergeCell ref="F24:F28"/>
    <mergeCell ref="A4:A5"/>
    <mergeCell ref="B4:B5"/>
    <mergeCell ref="C4:C5"/>
    <mergeCell ref="D4:D5"/>
    <mergeCell ref="E4:E5"/>
    <mergeCell ref="B88:D88"/>
    <mergeCell ref="F4:F5"/>
    <mergeCell ref="A3:D3"/>
    <mergeCell ref="E3:F3"/>
  </mergeCells>
  <printOptions horizontalCentered="1"/>
  <pageMargins left="0.31496062992125984" right="0.31496062992125984" top="0.35433070866141736" bottom="0.35433070866141736" header="0.31496062992125984" footer="0.31496062992125984"/>
  <pageSetup paperSize="9" scale="38" fitToHeight="0" orientation="portrait" r:id="rId1"/>
  <rowBreaks count="1" manualBreakCount="1">
    <brk id="63"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SOR</vt:lpstr>
      <vt:lpstr>SOR!Print_Area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2025-08-01T06:06:00Z</dcterms:created>
  <dc:creator>Mohit mantri</dc:creator>
  <cp:lastModifiedBy>Shubhankar Sinha</cp:lastModifiedBy>
  <dcterms:modified xsi:type="dcterms:W3CDTF">2025-10-01T11:30:14Z</dcterms:modified>
</cp:coreProperties>
</file>